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прайс " sheetId="2" r:id="rId1"/>
    <sheet name="Лист1" sheetId="3" r:id="rId2"/>
  </sheets>
  <calcPr calcId="162913"/>
</workbook>
</file>

<file path=xl/calcChain.xml><?xml version="1.0" encoding="utf-8"?>
<calcChain xmlns="http://schemas.openxmlformats.org/spreadsheetml/2006/main">
  <c r="E51" i="2" l="1"/>
  <c r="E48" i="2"/>
  <c r="E119" i="2" l="1"/>
  <c r="E110" i="2"/>
  <c r="E31" i="2" l="1"/>
  <c r="E116" i="2" l="1"/>
  <c r="E118" i="2" l="1"/>
  <c r="E117" i="2"/>
  <c r="E115" i="2"/>
  <c r="E114" i="2"/>
  <c r="E113" i="2"/>
  <c r="E39" i="2" l="1"/>
  <c r="E29" i="2" l="1"/>
  <c r="E93" i="2" l="1"/>
  <c r="E72" i="2"/>
  <c r="E73" i="2"/>
  <c r="E77" i="2"/>
  <c r="E76" i="2"/>
  <c r="E49" i="2"/>
  <c r="E32" i="2"/>
  <c r="E90" i="2"/>
  <c r="E36" i="2"/>
  <c r="E33" i="2"/>
  <c r="E47" i="2"/>
  <c r="E41" i="2"/>
  <c r="E28" i="2"/>
  <c r="E108" i="2"/>
  <c r="E53" i="2"/>
  <c r="E18" i="2"/>
  <c r="E19" i="2"/>
  <c r="E20" i="2"/>
  <c r="E21" i="2"/>
  <c r="F15" i="2"/>
  <c r="F14" i="2"/>
  <c r="F12" i="2"/>
  <c r="F13" i="2"/>
  <c r="F11" i="2"/>
  <c r="F10" i="2"/>
  <c r="E92" i="2"/>
  <c r="E40" i="2"/>
  <c r="E131" i="2"/>
  <c r="E130" i="2"/>
  <c r="E129" i="2"/>
  <c r="E128" i="2"/>
  <c r="E34" i="2"/>
  <c r="E38" i="2"/>
  <c r="E107" i="2"/>
  <c r="E109" i="2"/>
  <c r="E111" i="2"/>
  <c r="E112" i="2"/>
  <c r="E120" i="2"/>
  <c r="E121" i="2"/>
  <c r="E125" i="2"/>
  <c r="E127" i="2"/>
  <c r="E126" i="2"/>
  <c r="E124" i="2"/>
  <c r="E123" i="2"/>
  <c r="E122" i="2"/>
  <c r="E27" i="2"/>
  <c r="E42" i="2"/>
  <c r="E43" i="2"/>
  <c r="E17" i="2"/>
  <c r="E104" i="2"/>
  <c r="E105" i="2"/>
  <c r="E106" i="2"/>
  <c r="E81" i="2"/>
  <c r="E82" i="2"/>
  <c r="E83" i="2"/>
  <c r="E91" i="2"/>
  <c r="E89" i="2"/>
  <c r="E88" i="2"/>
  <c r="E87" i="2"/>
  <c r="E86" i="2"/>
  <c r="E85" i="2"/>
  <c r="E84" i="2"/>
  <c r="E80" i="2"/>
  <c r="E79" i="2"/>
  <c r="E78" i="2"/>
  <c r="E75" i="2"/>
  <c r="E74" i="2"/>
  <c r="E37" i="2"/>
  <c r="E35" i="2"/>
  <c r="E30" i="2"/>
  <c r="E44" i="2"/>
  <c r="E45" i="2"/>
  <c r="E46" i="2"/>
  <c r="E50" i="2"/>
  <c r="E52" i="2"/>
</calcChain>
</file>

<file path=xl/sharedStrings.xml><?xml version="1.0" encoding="utf-8"?>
<sst xmlns="http://schemas.openxmlformats.org/spreadsheetml/2006/main" count="229" uniqueCount="143">
  <si>
    <t>Наименование товара</t>
  </si>
  <si>
    <t>Цена для торгующих организаций</t>
  </si>
  <si>
    <t>шт. в транспортной коробке</t>
  </si>
  <si>
    <t>Группа товаров</t>
  </si>
  <si>
    <t xml:space="preserve">цена за уп. </t>
  </si>
  <si>
    <t>цена за шт.</t>
  </si>
  <si>
    <t>Гастроэнтерология</t>
  </si>
  <si>
    <t>Системы, контейнеры для крови</t>
  </si>
  <si>
    <t>--------</t>
  </si>
  <si>
    <t>Зонд питательный назогастральный ПВХ с РКП метрический (шаг 1 см начиная от 4 см)
Размеры   4, 5, 6, 8, 10 Fr   (Китай)  40 см</t>
  </si>
  <si>
    <t>Зонд питательный назогастральный ПВХ с РКП метрический (шаг 1 см начиная от 4 см)
Размеры   4, 5, 6, 8, 10 Fr   (Китай) 50 см</t>
  </si>
  <si>
    <t>Урология</t>
  </si>
  <si>
    <t>ланцеты (Польша)</t>
  </si>
  <si>
    <t>Катетер Неталона женский, размеры  12,14 Fr,  длина 18 см, медицинский ПВХ (Китай)</t>
  </si>
  <si>
    <t>Катетер Неталона мужской, размеры  6-18 Fr, длина 40 см, медицинский ПВХ (Китай)</t>
  </si>
  <si>
    <t>уточняйте</t>
  </si>
  <si>
    <t>Маска ларингеальная 100% силикон одноразовая размер 1,1.5,2,2.5,3,4,5 стерильная</t>
  </si>
  <si>
    <t>Зонд питательный назогастральный ПВХ с РКП 
Размер 4-10 Fr  с отметкой 15,16,17 см  (Китай)  40 см</t>
  </si>
  <si>
    <t>Зонд питательный назогастральный ПВХ с РКП 
Размер 4-10 Fr  разметка на расстоянии 5 см от дистального конца с шагом 1 см  (Китай)  50 см</t>
  </si>
  <si>
    <t>Желудочный зонд  с  РКП из ПВХ Размеры  16,18Fr    (Китай)  110 см</t>
  </si>
  <si>
    <t>Желудочный зонд  с  РКП из ПВХ Размеры  20 Fr    (Китай)  110 см</t>
  </si>
  <si>
    <t>Трубка эндотрахеальная  размеры 2.0-9.5 (Китай) без манжеты</t>
  </si>
  <si>
    <r>
      <t xml:space="preserve">Катетер аспирационный тип Кaрkon (отсасывающий) Размеры 5-8 (Китай) 52 см </t>
    </r>
    <r>
      <rPr>
        <b/>
        <sz val="12"/>
        <color theme="1"/>
        <rFont val="Book Antiqua"/>
        <family val="1"/>
        <charset val="204"/>
      </rPr>
      <t>с РКП</t>
    </r>
  </si>
  <si>
    <r>
      <t xml:space="preserve">Катетер аспирационный тип Кaрkon (отсасывающий) Размеры 16-20  (Китай) 52 см </t>
    </r>
    <r>
      <rPr>
        <b/>
        <sz val="12"/>
        <color theme="1"/>
        <rFont val="Book Antiqua"/>
        <family val="1"/>
        <charset val="204"/>
      </rPr>
      <t>с РКП</t>
    </r>
  </si>
  <si>
    <r>
      <t xml:space="preserve">Катетер аспирационный тип Кaрkon (отсасывающий) Размеры 10-14   (Китай) 52 см </t>
    </r>
    <r>
      <rPr>
        <b/>
        <sz val="12"/>
        <color theme="1"/>
        <rFont val="Book Antiqua"/>
        <family val="1"/>
        <charset val="204"/>
      </rPr>
      <t>с РКП</t>
    </r>
  </si>
  <si>
    <r>
      <t xml:space="preserve">Катетер аспирационный тип Vakon (отсасывающий) Размеры 5-16   (Китай) 60 см </t>
    </r>
    <r>
      <rPr>
        <b/>
        <sz val="12"/>
        <color theme="1"/>
        <rFont val="Book Antiqua"/>
        <family val="1"/>
        <charset val="204"/>
      </rPr>
      <t>с РКП / метрический</t>
    </r>
  </si>
  <si>
    <r>
      <t xml:space="preserve">Катетер аспирационный тип Vakon (отсасывающий) Размеры 18-20   (Китай) 60 см </t>
    </r>
    <r>
      <rPr>
        <b/>
        <sz val="12"/>
        <color theme="1"/>
        <rFont val="Book Antiqua"/>
        <family val="1"/>
        <charset val="204"/>
      </rPr>
      <t>с РКП / метрический</t>
    </r>
  </si>
  <si>
    <t>Катетер  Фолея 2-х ходовой размеры   12 Fr, баллон  5-15 мл, латекс силиконизированный 40 см (Китай)</t>
  </si>
  <si>
    <t>Катетер Неталона женский, размеры  16-20 Fr,  длина 18 см, медицинский ПВХ (Китай)</t>
  </si>
  <si>
    <t>СПК (система трансфузионноя однор.) (Китай)</t>
  </si>
  <si>
    <t>СПР (система инфуз. однор. метал. игла) (Китай)</t>
  </si>
  <si>
    <r>
      <t xml:space="preserve">Держатель для вакуумных пробирок </t>
    </r>
    <r>
      <rPr>
        <b/>
        <sz val="12"/>
        <color theme="1"/>
        <rFont val="Book Antiqua"/>
        <family val="1"/>
        <charset val="204"/>
      </rPr>
      <t xml:space="preserve"> (Китай)</t>
    </r>
  </si>
  <si>
    <t>Катетер Фолея 2-х ходовой,  латексный с силиконовым покрытием, размер 8-12CH (Германия)</t>
  </si>
  <si>
    <t>Катетер Фолея 2-х ходовой,  латексный с силиконовым покрытием, размер 14-22CH (Германия)</t>
  </si>
  <si>
    <t>Катетер Фолея 2-х ходовой,  латексный с силиконовым покрытием, размер 24-26CH (Германия)</t>
  </si>
  <si>
    <r>
      <t xml:space="preserve">Иглы спинальные VM с острием типа </t>
    </r>
    <r>
      <rPr>
        <b/>
        <sz val="11"/>
        <rFont val="Book Antiqua"/>
        <family val="1"/>
        <charset val="204"/>
      </rPr>
      <t>Kвинке</t>
    </r>
    <r>
      <rPr>
        <sz val="11"/>
        <rFont val="Book Antiqua"/>
        <family val="1"/>
        <charset val="204"/>
      </rPr>
      <t xml:space="preserve"> 25G x 90 мм с пров. иглой 21G x 38 мм, 26Gх90мм с пров иглой 22Gх38мм, 27Gх90мм с пров иглой 22Gх38мм (Германия)</t>
    </r>
  </si>
  <si>
    <r>
      <t xml:space="preserve">Иглы спинальные VM со срезом типа </t>
    </r>
    <r>
      <rPr>
        <b/>
        <sz val="12"/>
        <color theme="1"/>
        <rFont val="Book Antiqua"/>
        <family val="1"/>
        <charset val="204"/>
      </rPr>
      <t xml:space="preserve">"Карандаш" </t>
    </r>
    <r>
      <rPr>
        <sz val="12"/>
        <color theme="1"/>
        <rFont val="Book Antiqua"/>
        <family val="1"/>
        <charset val="204"/>
      </rPr>
      <t>20,21,22,23,24G x 90 мм с пров. иглой (Германия)</t>
    </r>
  </si>
  <si>
    <r>
      <t xml:space="preserve">Иглы спинальные VM со срезом типа </t>
    </r>
    <r>
      <rPr>
        <b/>
        <sz val="12"/>
        <color theme="1"/>
        <rFont val="Book Antiqua"/>
        <family val="1"/>
        <charset val="204"/>
      </rPr>
      <t>"Карандаш"</t>
    </r>
    <r>
      <rPr>
        <sz val="12"/>
        <color theme="1"/>
        <rFont val="Book Antiqua"/>
        <family val="1"/>
        <charset val="204"/>
      </rPr>
      <t xml:space="preserve"> 25,26G x 90 мм, с пров. Иглой 21,22G х 38 (Германия)</t>
    </r>
  </si>
  <si>
    <r>
      <t xml:space="preserve">Иглы спинальные VM со срезом типа </t>
    </r>
    <r>
      <rPr>
        <b/>
        <sz val="12"/>
        <color theme="1"/>
        <rFont val="Book Antiqua"/>
        <family val="1"/>
        <charset val="204"/>
      </rPr>
      <t>"Карандаш"</t>
    </r>
    <r>
      <rPr>
        <sz val="12"/>
        <color theme="1"/>
        <rFont val="Book Antiqua"/>
        <family val="1"/>
        <charset val="204"/>
      </rPr>
      <t xml:space="preserve"> 27G x 90 мм, с пров. Иглой 22G х 38 (Германия)</t>
    </r>
  </si>
  <si>
    <t>Набор с 1- канальным центральным венозным катетером VM-  2,5Fr (22G); 3,0Fr (20G); 4,0Fr (18G); 5,0Fr (16G); 7,0Fr (14G) (Германия)</t>
  </si>
  <si>
    <t>Набор с 2- канальным центральным венозным катетером VM-  4,0Fr (G 20,22); 5,0Fr (G18,20); 7,0Fr (G 14,18); 7Fr (G16,16) 8,0Fr (14,14) (Германия)</t>
  </si>
  <si>
    <t>Набор с 3- канальным центральным венозным катетером VM - 5,5Fr (G18,22,22); 7,0Fr (G16,18,18); 8,5Fr (G 14,16,16) (Германия)</t>
  </si>
  <si>
    <t>Наборы с центральным венозным катетером</t>
  </si>
  <si>
    <t xml:space="preserve">СПК Система (траснсфузионная) VM для в/в переливания крови и кровезаменителей с пластиковым шипом (18G 1,2х40) (Германия) </t>
  </si>
  <si>
    <t xml:space="preserve">СПР Система (инфузионная) VM для в/в вливания инфузионных растворов  с металлическим  шипом  (Германия) </t>
  </si>
  <si>
    <r>
      <t xml:space="preserve">9289 Ланцет Haemolance Plus Micro Flow </t>
    </r>
    <r>
      <rPr>
        <sz val="12"/>
        <color rgb="FF00B0F0"/>
        <rFont val="Book Antiqua"/>
        <family val="1"/>
        <charset val="204"/>
      </rPr>
      <t>(голуб)</t>
    </r>
    <r>
      <rPr>
        <sz val="12"/>
        <color theme="1"/>
        <rFont val="Book Antiqua"/>
        <family val="1"/>
        <charset val="204"/>
      </rPr>
      <t xml:space="preserve"> Размер иглы 28G, гл. прокола 1,6мм (Польша)</t>
    </r>
  </si>
  <si>
    <r>
      <t xml:space="preserve">9290 Ланцет Haemolance Plus Low Flow </t>
    </r>
    <r>
      <rPr>
        <sz val="12"/>
        <color theme="3" tint="0.39997558519241921"/>
        <rFont val="Book Antiqua"/>
        <family val="1"/>
        <charset val="204"/>
      </rPr>
      <t xml:space="preserve">(син)  </t>
    </r>
    <r>
      <rPr>
        <sz val="12"/>
        <color theme="1"/>
        <rFont val="Book Antiqua"/>
        <family val="1"/>
        <charset val="204"/>
      </rPr>
      <t xml:space="preserve">    Размер иглы 25G, гл. прокола 1,4мм (Польша)</t>
    </r>
  </si>
  <si>
    <r>
      <t xml:space="preserve">9291 Ланцет Haemolance Plus Normal Flow </t>
    </r>
    <r>
      <rPr>
        <sz val="12"/>
        <color rgb="FF00B050"/>
        <rFont val="Book Antiqua"/>
        <family val="1"/>
        <charset val="204"/>
      </rPr>
      <t xml:space="preserve">(зел) </t>
    </r>
    <r>
      <rPr>
        <sz val="12"/>
        <color theme="1"/>
        <rFont val="Book Antiqua"/>
        <family val="1"/>
        <charset val="204"/>
      </rPr>
      <t>Размер иглы 21G, гл. прокола 1,8мм (Польша)</t>
    </r>
  </si>
  <si>
    <r>
      <t>9292 Ланцет Haemolance Plus High Flow</t>
    </r>
    <r>
      <rPr>
        <sz val="12"/>
        <color rgb="FFFFFF00"/>
        <rFont val="Book Antiqua"/>
        <family val="1"/>
        <charset val="204"/>
      </rPr>
      <t xml:space="preserve"> </t>
    </r>
    <r>
      <rPr>
        <sz val="12"/>
        <color theme="1"/>
        <rFont val="Book Antiqua"/>
        <family val="1"/>
        <charset val="204"/>
      </rPr>
      <t>(желт)   Размер иглы 18G, гл. прокола 1,8мм (Польша)</t>
    </r>
  </si>
  <si>
    <r>
      <t xml:space="preserve">9293 Ланцет Haemolance Plus Max Flow </t>
    </r>
    <r>
      <rPr>
        <sz val="12"/>
        <color rgb="FF7030A0"/>
        <rFont val="Book Antiqua"/>
        <family val="1"/>
        <charset val="204"/>
      </rPr>
      <t>(фиол)</t>
    </r>
    <r>
      <rPr>
        <sz val="12"/>
        <color theme="1"/>
        <rFont val="Book Antiqua"/>
        <family val="1"/>
        <charset val="204"/>
      </rPr>
      <t xml:space="preserve"> Лезвие 1,5мм, гл. прокола 1,6мм (Польша)</t>
    </r>
  </si>
  <si>
    <r>
      <t xml:space="preserve">9294  Ланцет Haemolance Plus Pediatric </t>
    </r>
    <r>
      <rPr>
        <sz val="12"/>
        <color rgb="FFFF66FF"/>
        <rFont val="Book Antiqua"/>
        <family val="1"/>
        <charset val="204"/>
      </rPr>
      <t>(розов)</t>
    </r>
    <r>
      <rPr>
        <sz val="12"/>
        <color theme="1"/>
        <rFont val="Book Antiqua"/>
        <family val="1"/>
        <charset val="204"/>
      </rPr>
      <t xml:space="preserve"> Лезвие 1,5 мм, гл. прокола 1,2мм (Польша)</t>
    </r>
  </si>
  <si>
    <r>
      <t xml:space="preserve">Катетер для периферических вен с доп. портом с защитным механизмом  18/20/22G  </t>
    </r>
    <r>
      <rPr>
        <b/>
        <sz val="12"/>
        <rFont val="Book Antiqua"/>
        <family val="1"/>
        <charset val="204"/>
      </rPr>
      <t>СК-SAFE</t>
    </r>
    <r>
      <rPr>
        <sz val="12"/>
        <rFont val="Book Antiqua"/>
        <family val="1"/>
        <charset val="204"/>
      </rPr>
      <t xml:space="preserve"> (Индия)</t>
    </r>
  </si>
  <si>
    <r>
      <t xml:space="preserve">Катетер для периферических вен без доп. порта с крылышками  26G  </t>
    </r>
    <r>
      <rPr>
        <b/>
        <sz val="12"/>
        <rFont val="Book Antiqua"/>
        <family val="1"/>
        <charset val="204"/>
      </rPr>
      <t>СК-NEO</t>
    </r>
    <r>
      <rPr>
        <sz val="12"/>
        <rFont val="Book Antiqua"/>
        <family val="1"/>
        <charset val="204"/>
      </rPr>
      <t xml:space="preserve"> (Индия)</t>
    </r>
  </si>
  <si>
    <t>Мочеприемники</t>
  </si>
  <si>
    <t>Мочеприемник однораз. 100мл стерильный (детский) VM (Германия)</t>
  </si>
  <si>
    <t>Мочеприемник однораз. 200мл стерильный (детский)VM (Германия)</t>
  </si>
  <si>
    <t>Мочеприемник однораз. 500мл с спускным краном стерильный (носимый ножной)VM (Германия)</t>
  </si>
  <si>
    <t>Мочеприемник однораз. 750мл с крестовым краном стерильный (носимый ножной)VM (Германия)</t>
  </si>
  <si>
    <t>Мочеприемник однораз. 1000мл с крестовым краном стерильный (прикроватный)VM (Германия)</t>
  </si>
  <si>
    <t>Мочеприемник однораз. 2000мл с крестовым краном стерильный (прикроватный)VM (Германия)</t>
  </si>
  <si>
    <t>внутривенные катетеры, краны, инфузионные линии</t>
  </si>
  <si>
    <t>Уважаемые партнеры!
Спешим сообщить Вам об особых, взаимовыгодных условиях!
В нашей компании предусмотрены дополнительные скидки и индивидульные условия на большие объемы заказов!</t>
  </si>
  <si>
    <t>Фильтр дыхательный для аппаратов ИВЛ без тепловлагообменника (Россия, Белоруссия, Китай)</t>
  </si>
  <si>
    <t>Фильтр дыхательный для аппаратов ИВЛ  с тепловлагообменником (Россия, Белоруссия, Китай)</t>
  </si>
  <si>
    <t>Жгут кровоостанавливающий  детский (Китай)</t>
  </si>
  <si>
    <t>Жгут кровоостанавливающий взрослый (Китай)</t>
  </si>
  <si>
    <r>
      <t xml:space="preserve">Держатель для вакуумных пробирок </t>
    </r>
    <r>
      <rPr>
        <b/>
        <sz val="12"/>
        <color theme="1"/>
        <rFont val="Book Antiqua"/>
        <family val="1"/>
        <charset val="204"/>
      </rPr>
      <t xml:space="preserve"> </t>
    </r>
    <r>
      <rPr>
        <sz val="12"/>
        <color theme="1"/>
        <rFont val="Book Antiqua"/>
        <family val="1"/>
        <charset val="204"/>
      </rPr>
      <t>автоматический (Китай)</t>
    </r>
  </si>
  <si>
    <t>Скальпель хирургический стерильный одноразовый, углеродистая сталь (размеры: 10, 11, 12, 13, 15, 18, 20, 21, 22, 23, 24) (Китай)</t>
  </si>
  <si>
    <t>Скальпель хирургический стерильный одноразовый, нержавеющая сталь (размеры: 10, 11, 12, 13, 15, 18, 20, 21, 22, 23, 24) (Китай)</t>
  </si>
  <si>
    <t>Лезвия, скальпели</t>
  </si>
  <si>
    <r>
      <t xml:space="preserve">Держатель для вакуумных пробирок </t>
    </r>
    <r>
      <rPr>
        <b/>
        <sz val="12"/>
        <color theme="1"/>
        <rFont val="Book Antiqua"/>
        <family val="1"/>
        <charset val="204"/>
      </rPr>
      <t xml:space="preserve"> (Россия)</t>
    </r>
  </si>
  <si>
    <t>Фильтр дыхательный антибактериальный электростатический (Турция)</t>
  </si>
  <si>
    <t>Фильтр дыхательный электростатический тепловлагообменный (Турция)</t>
  </si>
  <si>
    <t>Центральный венозный катетер, одноканальный (стандарт), Китай</t>
  </si>
  <si>
    <t>Центральный венозный катетер, одноканальный (эконом), Китай</t>
  </si>
  <si>
    <t>Центральный венозный катетер с двойным антимикробным покрытием, одноканальный (стандарт), Китай</t>
  </si>
  <si>
    <t>Центральный венозный катетер с двойным антимикробным покрытием, одноканальный (эконом), Китай</t>
  </si>
  <si>
    <t>Центральный венозный катетер с двойным антимикробным покрытием, двухканальный (стандарт), Китай</t>
  </si>
  <si>
    <t>Центральный венозный катетер с двойным антимикробным покрытием, трёхканальный (эконом), Китай</t>
  </si>
  <si>
    <t>Центральный венозный катетер периферического доступа (4F - 45 см.), Китай</t>
  </si>
  <si>
    <t>Центральный венозный катетер периферического доступа (4F - 60 см.), Китай</t>
  </si>
  <si>
    <t>Центральный венозный катетер периферического доступа (5F - 45 см.), Китай</t>
  </si>
  <si>
    <t>Центральный венозный катетер периферического доступа (5F - 60 см.), Китай</t>
  </si>
  <si>
    <t>Катетер  Фолея 2-х ходовой размеры 12-20 Fr,  баллон  30 мл, латекс силиконизированный 40 см (Китай)</t>
  </si>
  <si>
    <t>Катетер  Фолея 2-х ходовой размеры 22, 24, 26 Fr,  баллон  30 мл, латекс силиконизированный 40 см (Китай)</t>
  </si>
  <si>
    <t>Катетер  Фолея 3-х ходовой размеры   24,  26 Fr, баллон 30 мл, латекс силиконизированный (Китай)</t>
  </si>
  <si>
    <t>Катетер  Фолея 3-х ходовой размеры     14-22 Fr, баллон 30 мл, латекс силиконизированный (Китай)</t>
  </si>
  <si>
    <t>Трубка эндотрахеальная  размеры 2.0; 3,5; 4,0; 4,5; 5,0; 7,0; 7,5; 8,0 (Китай) с манжетой</t>
  </si>
  <si>
    <r>
      <t xml:space="preserve">Скарификатор-копьё, </t>
    </r>
    <r>
      <rPr>
        <u/>
        <sz val="12"/>
        <color rgb="FFFF0000"/>
        <rFont val="Book Antiqua"/>
        <family val="1"/>
        <charset val="204"/>
      </rPr>
      <t>боковое, центральное</t>
    </r>
    <r>
      <rPr>
        <sz val="12"/>
        <color theme="1"/>
        <rFont val="Book Antiqua"/>
        <family val="1"/>
        <charset val="204"/>
      </rPr>
      <t xml:space="preserve">, длина 32 мм, длина копья 3,0 мм,  </t>
    </r>
    <r>
      <rPr>
        <b/>
        <sz val="12"/>
        <color theme="1"/>
        <rFont val="Book Antiqua"/>
        <family val="1"/>
        <charset val="204"/>
      </rPr>
      <t>МЕДИКОН (Россия)</t>
    </r>
  </si>
  <si>
    <r>
      <t xml:space="preserve">Скарификатор-копьё, </t>
    </r>
    <r>
      <rPr>
        <u/>
        <sz val="12"/>
        <color rgb="FFFF0000"/>
        <rFont val="Book Antiqua"/>
        <family val="1"/>
        <charset val="204"/>
      </rPr>
      <t>боковое, центральное</t>
    </r>
    <r>
      <rPr>
        <sz val="12"/>
        <color theme="1"/>
        <rFont val="Book Antiqua"/>
        <family val="1"/>
        <charset val="204"/>
      </rPr>
      <t xml:space="preserve">, длина 32 мм, длина копья 3,5 мм, </t>
    </r>
    <r>
      <rPr>
        <b/>
        <sz val="12"/>
        <color theme="1"/>
        <rFont val="Book Antiqua"/>
        <family val="1"/>
        <charset val="204"/>
      </rPr>
      <t>АНИКА-А (Россия)</t>
    </r>
  </si>
  <si>
    <r>
      <t>Игла двусторонняя 18, 20, 21, 22, 23G</t>
    </r>
    <r>
      <rPr>
        <sz val="12"/>
        <color rgb="FFFF66FF"/>
        <rFont val="Book Antiqua"/>
        <family val="1"/>
        <charset val="204"/>
      </rPr>
      <t xml:space="preserve"> </t>
    </r>
    <r>
      <rPr>
        <sz val="12"/>
        <rFont val="Book Antiqua"/>
        <family val="1"/>
        <charset val="204"/>
      </rPr>
      <t>(Китай)</t>
    </r>
  </si>
  <si>
    <t>Игла двусторонняя 21, 22, 23 G с визиокамерой (1,0 см) (Китай)</t>
  </si>
  <si>
    <t>Игла двусторонняя 21, 22 G с визиокамерой (1,5 см) (Китай)</t>
  </si>
  <si>
    <r>
      <t xml:space="preserve">Игла-бабочка  21, 22, 23 G*3/4  с луер-адаптером  для вакуумных пробирок </t>
    </r>
    <r>
      <rPr>
        <sz val="12"/>
        <rFont val="Book Antiqua"/>
        <family val="1"/>
        <charset val="204"/>
      </rPr>
      <t>(Китай)</t>
    </r>
  </si>
  <si>
    <t>Лезвие хирургическое стерильное одноразовое, нержавеющая сталь (размеры: 10, 11, 12, 13, 15, 18, 20, 21, 22, 23, 24) (Китай)</t>
  </si>
  <si>
    <t>Лезвие хирургическое стерильное одноразовое, углеродистая сталь (размеры: 10, 11, 12, 13, 15, 18, 20, 21, 22, 23, 24) (Китай)</t>
  </si>
  <si>
    <r>
      <t xml:space="preserve">Катетер аспирационный тип Vakon (отсасывающий) Размеры 5-18   (Китай) 52 см </t>
    </r>
    <r>
      <rPr>
        <b/>
        <sz val="12"/>
        <color theme="1"/>
        <rFont val="Book Antiqua"/>
        <family val="1"/>
        <charset val="204"/>
      </rPr>
      <t>с РКП</t>
    </r>
  </si>
  <si>
    <r>
      <t xml:space="preserve">Иглы спинальные VM с острием типа </t>
    </r>
    <r>
      <rPr>
        <b/>
        <sz val="11"/>
        <rFont val="Book Antiqua"/>
        <family val="1"/>
        <charset val="204"/>
      </rPr>
      <t>Kвинке</t>
    </r>
    <r>
      <rPr>
        <sz val="11"/>
        <rFont val="Book Antiqua"/>
        <family val="1"/>
        <charset val="204"/>
      </rPr>
      <t>, 18G, 19G, 20G, 21G, 22G, 23G, 24G  x90 мм, без проводниковой иглы (Германия)</t>
    </r>
  </si>
  <si>
    <t>СПР (система инфуз. однор. пласт. игла, ) (Китай)</t>
  </si>
  <si>
    <r>
      <t xml:space="preserve">Катетер для периферических вен с доп. портом 24G </t>
    </r>
    <r>
      <rPr>
        <b/>
        <sz val="12"/>
        <rFont val="Book Antiqua"/>
        <family val="1"/>
        <charset val="204"/>
      </rPr>
      <t xml:space="preserve">OneFlon </t>
    </r>
    <r>
      <rPr>
        <sz val="12"/>
        <rFont val="Book Antiqua"/>
        <family val="1"/>
        <charset val="204"/>
      </rPr>
      <t xml:space="preserve">(Индия) </t>
    </r>
  </si>
  <si>
    <r>
      <t xml:space="preserve">Катетер для периферических вен с доп. портом 26G </t>
    </r>
    <r>
      <rPr>
        <b/>
        <sz val="12"/>
        <rFont val="Book Antiqua"/>
        <family val="1"/>
        <charset val="204"/>
      </rPr>
      <t xml:space="preserve">OneFlon </t>
    </r>
    <r>
      <rPr>
        <sz val="12"/>
        <rFont val="Book Antiqua"/>
        <family val="1"/>
        <charset val="204"/>
      </rPr>
      <t xml:space="preserve">(Индия) </t>
    </r>
  </si>
  <si>
    <r>
      <t xml:space="preserve">Катетер для периферических вен с доп. портом 26G  </t>
    </r>
    <r>
      <rPr>
        <b/>
        <sz val="12"/>
        <rFont val="Book Antiqua"/>
        <family val="1"/>
        <charset val="204"/>
      </rPr>
      <t>СК-FLON</t>
    </r>
    <r>
      <rPr>
        <sz val="12"/>
        <rFont val="Book Antiqua"/>
        <family val="1"/>
        <charset val="204"/>
      </rPr>
      <t xml:space="preserve"> (Индия)</t>
    </r>
  </si>
  <si>
    <r>
      <t xml:space="preserve">Катетер для периферических вен с доп. портом с защитным механизмом  14/16/17G  </t>
    </r>
    <r>
      <rPr>
        <b/>
        <sz val="12"/>
        <rFont val="Book Antiqua"/>
        <family val="1"/>
        <charset val="204"/>
      </rPr>
      <t>СК-SAFE</t>
    </r>
    <r>
      <rPr>
        <sz val="12"/>
        <rFont val="Book Antiqua"/>
        <family val="1"/>
        <charset val="204"/>
      </rPr>
      <t xml:space="preserve"> (Индия)</t>
    </r>
  </si>
  <si>
    <r>
      <t xml:space="preserve">Катетер для периферических вен с доп. портом с защитным механизмом  24G  </t>
    </r>
    <r>
      <rPr>
        <b/>
        <sz val="12"/>
        <rFont val="Book Antiqua"/>
        <family val="1"/>
        <charset val="204"/>
      </rPr>
      <t>СК-SAFE</t>
    </r>
    <r>
      <rPr>
        <sz val="12"/>
        <rFont val="Book Antiqua"/>
        <family val="1"/>
        <charset val="204"/>
      </rPr>
      <t xml:space="preserve"> (Индия)</t>
    </r>
  </si>
  <si>
    <r>
      <t xml:space="preserve">Катетер для периферических вен без доп. порта с крылышками  24G  </t>
    </r>
    <r>
      <rPr>
        <b/>
        <sz val="12"/>
        <rFont val="Book Antiqua"/>
        <family val="1"/>
        <charset val="204"/>
      </rPr>
      <t>Nanocathe</t>
    </r>
    <r>
      <rPr>
        <sz val="12"/>
        <rFont val="Book Antiqua"/>
        <family val="1"/>
        <charset val="204"/>
      </rPr>
      <t xml:space="preserve"> 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</si>
  <si>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OnePluse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</si>
  <si>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 </t>
    </r>
    <r>
      <rPr>
        <b/>
        <sz val="12"/>
        <rFont val="Book Antiqua"/>
        <family val="1"/>
        <charset val="204"/>
      </rPr>
      <t>CK-Flex</t>
    </r>
    <r>
      <rPr>
        <sz val="12"/>
        <rFont val="Book Antiqua"/>
        <family val="1"/>
        <charset val="204"/>
      </rPr>
      <t xml:space="preserve"> (Индия)</t>
    </r>
  </si>
  <si>
    <r>
      <t xml:space="preserve">Краник трехходовой  </t>
    </r>
    <r>
      <rPr>
        <b/>
        <sz val="12"/>
        <rFont val="Book Antiqua"/>
        <family val="1"/>
        <charset val="204"/>
      </rPr>
      <t>CK-Flex, липид</t>
    </r>
    <r>
      <rPr>
        <sz val="12"/>
        <rFont val="Book Antiqua"/>
        <family val="1"/>
        <charset val="204"/>
      </rPr>
      <t xml:space="preserve"> 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</si>
  <si>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10см, Липид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</si>
  <si>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20см, Липид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</si>
  <si>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25см, Липид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</si>
  <si>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50см, Липид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</si>
  <si>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100см, не липид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</si>
  <si>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200см, не липид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</si>
  <si>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250см, не липид </t>
    </r>
    <r>
      <rPr>
        <sz val="12"/>
        <rFont val="Book Antiqua"/>
        <family val="1"/>
        <charset val="204"/>
      </rPr>
      <t>(Индия)</t>
    </r>
  </si>
  <si>
    <r>
      <t xml:space="preserve">Катетер для периферических вен с доп. портом 24G  </t>
    </r>
    <r>
      <rPr>
        <b/>
        <sz val="12"/>
        <rFont val="Book Antiqua"/>
        <family val="1"/>
        <charset val="204"/>
      </rPr>
      <t>СК-FLON</t>
    </r>
    <r>
      <rPr>
        <sz val="12"/>
        <rFont val="Book Antiqua"/>
        <family val="1"/>
        <charset val="204"/>
      </rPr>
      <t xml:space="preserve"> (Индия)</t>
    </r>
  </si>
  <si>
    <t>Иглы, держатели</t>
  </si>
  <si>
    <r>
      <t xml:space="preserve">Катетер для периферических вен с доп. портом 22G </t>
    </r>
    <r>
      <rPr>
        <b/>
        <sz val="12"/>
        <rFont val="Book Antiqua"/>
        <family val="1"/>
        <charset val="204"/>
      </rPr>
      <t xml:space="preserve">OneFlon </t>
    </r>
    <r>
      <rPr>
        <sz val="12"/>
        <rFont val="Book Antiqua"/>
        <family val="1"/>
        <charset val="204"/>
      </rPr>
      <t xml:space="preserve">(Индия) </t>
    </r>
  </si>
  <si>
    <t>шт. в упаковке</t>
  </si>
  <si>
    <t>Катетер-бабочка (для вливания в малые вены),  размеры 19/20G (Китай)</t>
  </si>
  <si>
    <t>Катетер-бабочка (для вливания в малые вены),  размеры 21-27G (Китай)</t>
  </si>
  <si>
    <t>Игла инъекционная одноразовая стерильная 18 G 1 ½" (1,2 x 40 мм), (Китай)</t>
  </si>
  <si>
    <t>Игла инъекционная одноразовая стерильная 21G х 38мм, (Китай)</t>
  </si>
  <si>
    <t>Игла инъекционная одноразовая стерильная 23 G x 25 мм, (Китай)</t>
  </si>
  <si>
    <t>Игла инъекционная одноразовая стерильная 30G ½" (0,3 x 13 мм) (Китай)</t>
  </si>
  <si>
    <t>Игла инъекционная (микро) 30G x 4 мм, 30G x 6 мм, 30G x 13 мм, (Китай)</t>
  </si>
  <si>
    <t>Игла инъекционная (микро) 31G x 4 мм, 31G x 6 мм, 31G x 13 мм, (Китай)</t>
  </si>
  <si>
    <t>Иглы инъекционные</t>
  </si>
  <si>
    <t>Игла инъекционная (микро) 32G x 6 мм, 32G x 13 мм, (Китай)</t>
  </si>
  <si>
    <t>Игла инъекционная (микро) 33G x 4 мм, (Китай)</t>
  </si>
  <si>
    <r>
      <t xml:space="preserve">Катетер для периферических вен с доп. портом 14G/16G/17G </t>
    </r>
    <r>
      <rPr>
        <b/>
        <sz val="12"/>
        <rFont val="Book Antiqua"/>
        <family val="1"/>
        <charset val="204"/>
      </rPr>
      <t>СК-FLON</t>
    </r>
    <r>
      <rPr>
        <sz val="12"/>
        <rFont val="Book Antiqua"/>
        <family val="1"/>
        <charset val="204"/>
      </rPr>
      <t xml:space="preserve"> (Индия)</t>
    </r>
  </si>
  <si>
    <r>
      <t xml:space="preserve">Катетер для периферических вен с доп. портом 18G/20G/22G  </t>
    </r>
    <r>
      <rPr>
        <b/>
        <sz val="12"/>
        <rFont val="Book Antiqua"/>
        <family val="1"/>
        <charset val="204"/>
      </rPr>
      <t>СК-FLON</t>
    </r>
    <r>
      <rPr>
        <sz val="12"/>
        <rFont val="Book Antiqua"/>
        <family val="1"/>
        <charset val="204"/>
      </rPr>
      <t xml:space="preserve"> (Индия)</t>
    </r>
  </si>
  <si>
    <t>Игла инъекционная одноразовая стерильная 27 G x 13 мм, (Китай)</t>
  </si>
  <si>
    <t>Игла инъекционная одноразовая стерильная 29G x 12,7 мм,  29G x 13 мм (Китай)</t>
  </si>
  <si>
    <t>Игла инъекционная (микро) 34G x 4 мм (Китай)</t>
  </si>
  <si>
    <t>Иглы косметологичекие ультратонкостенные, канюли</t>
  </si>
  <si>
    <r>
      <t xml:space="preserve">Игла инъекционная - </t>
    </r>
    <r>
      <rPr>
        <b/>
        <sz val="12"/>
        <rFont val="Book Antiqua"/>
        <family val="1"/>
        <charset val="204"/>
      </rPr>
      <t xml:space="preserve">канюля (атравматичный наконечник) </t>
    </r>
    <r>
      <rPr>
        <sz val="12"/>
        <rFont val="Book Antiqua"/>
        <family val="1"/>
        <charset val="204"/>
      </rPr>
      <t>18G x 70 мм, 21G x 50 мм, 22G x 50 мм, 22G x 70 мм (Китай)</t>
    </r>
  </si>
  <si>
    <r>
      <t xml:space="preserve">Игла инъекционная - </t>
    </r>
    <r>
      <rPr>
        <b/>
        <sz val="12"/>
        <rFont val="Book Antiqua"/>
        <family val="1"/>
        <charset val="204"/>
      </rPr>
      <t>канюля (атравматичный наконечник)</t>
    </r>
    <r>
      <rPr>
        <sz val="12"/>
        <rFont val="Book Antiqua"/>
        <family val="1"/>
        <charset val="204"/>
      </rPr>
      <t xml:space="preserve"> 27G x 38 мм, 27G x 50 мм, (Китай)</t>
    </r>
  </si>
  <si>
    <r>
      <t xml:space="preserve">Игла инъекционная </t>
    </r>
    <r>
      <rPr>
        <b/>
        <sz val="12"/>
        <rFont val="Book Antiqua"/>
        <family val="1"/>
        <charset val="204"/>
      </rPr>
      <t>(изменяемая длина от 0 до 7 мм)</t>
    </r>
    <r>
      <rPr>
        <sz val="12"/>
        <rFont val="Book Antiqua"/>
        <family val="1"/>
        <charset val="204"/>
      </rPr>
      <t xml:space="preserve"> 31G х 0-7 мм, 32G х 0-7 мм (Китай)</t>
    </r>
  </si>
  <si>
    <r>
      <t xml:space="preserve">Игла инъекционная </t>
    </r>
    <r>
      <rPr>
        <b/>
        <sz val="12"/>
        <rFont val="Book Antiqua"/>
        <family val="1"/>
        <charset val="204"/>
      </rPr>
      <t>(изменяемая длина от 0 до 7 мм)</t>
    </r>
    <r>
      <rPr>
        <sz val="12"/>
        <rFont val="Book Antiqua"/>
        <family val="1"/>
        <charset val="204"/>
      </rPr>
      <t xml:space="preserve">  34G х 0-7 мм (Китай)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</si>
  <si>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100см, Липид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</si>
  <si>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150см, Липидд </t>
    </r>
    <r>
      <rPr>
        <sz val="12"/>
        <rFont val="Book Antiqua"/>
        <family val="1"/>
        <charset val="204"/>
      </rPr>
      <t>(Индия)</t>
    </r>
  </si>
  <si>
    <r>
      <t xml:space="preserve">Краник трехходовой </t>
    </r>
    <r>
      <rPr>
        <b/>
        <sz val="12"/>
        <rFont val="Book Antiqua"/>
        <family val="1"/>
        <charset val="204"/>
      </rPr>
      <t xml:space="preserve">CK-Plus с удлинительной линией 200см, Липид </t>
    </r>
    <r>
      <rPr>
        <sz val="12"/>
        <rFont val="Book Antiqua"/>
        <family val="1"/>
        <charset val="204"/>
      </rPr>
      <t>(Индия)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</si>
</sst>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[$₽-419]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sz val="12"/>
      <color rgb="FF00B050"/>
      <name val="Book Antiqua"/>
      <family val="1"/>
      <charset val="204"/>
    </font>
    <font>
      <sz val="12"/>
      <color rgb="FF00B0F0"/>
      <name val="Book Antiqua"/>
      <family val="1"/>
      <charset val="204"/>
    </font>
    <font>
      <sz val="12"/>
      <color theme="3" tint="0.39997558519241921"/>
      <name val="Book Antiqua"/>
      <family val="1"/>
      <charset val="204"/>
    </font>
    <font>
      <sz val="12"/>
      <color rgb="FF7030A0"/>
      <name val="Book Antiqua"/>
      <family val="1"/>
      <charset val="204"/>
    </font>
    <font>
      <sz val="12"/>
      <color rgb="FFFF66FF"/>
      <name val="Book Antiqua"/>
      <family val="1"/>
      <charset val="204"/>
    </font>
    <font>
      <sz val="12"/>
      <name val="Book Antiqua"/>
      <family val="1"/>
      <charset val="204"/>
    </font>
    <font>
      <b/>
      <sz val="11"/>
      <color rgb="FFFF0000"/>
      <name val="Book Antiqua"/>
      <family val="1"/>
      <charset val="204"/>
    </font>
    <font>
      <sz val="12"/>
      <name val="宋体"/>
      <charset val="134"/>
    </font>
    <font>
      <sz val="10"/>
      <name val="Arial Cyr"/>
      <charset val="204"/>
    </font>
    <font>
      <sz val="11"/>
      <name val="Book Antiqua"/>
      <family val="1"/>
      <charset val="204"/>
    </font>
    <font>
      <b/>
      <sz val="12"/>
      <name val="Book Antiqua"/>
      <family val="1"/>
      <charset val="204"/>
    </font>
    <font>
      <b/>
      <sz val="18"/>
      <color theme="1"/>
      <name val="Book Antiqua"/>
      <family val="1"/>
      <charset val="204"/>
    </font>
    <font>
      <sz val="12"/>
      <color rgb="FFFFFF00"/>
      <name val="Book Antiqu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Book Antiqua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C00000"/>
      <name val="Book Antiqua"/>
      <family val="1"/>
      <charset val="204"/>
    </font>
    <font>
      <b/>
      <sz val="11"/>
      <color rgb="FFC00000"/>
      <name val="Book Antiqua"/>
      <family val="1"/>
      <charset val="204"/>
    </font>
    <font>
      <b/>
      <sz val="14"/>
      <color rgb="FFC00000"/>
      <name val="Book Antiqua"/>
      <family val="1"/>
      <charset val="204"/>
    </font>
    <font>
      <b/>
      <sz val="18"/>
      <color rgb="FFC00000"/>
      <name val="Book Antiqua"/>
      <family val="1"/>
      <charset val="204"/>
    </font>
    <font>
      <u/>
      <sz val="12"/>
      <color rgb="FFFF0000"/>
      <name val="Book Antiqua"/>
      <family val="1"/>
      <charset val="204"/>
    </font>
    <font>
      <b/>
      <sz val="15"/>
      <color rgb="FF800000"/>
      <name val="Times New Roman"/>
      <family val="1"/>
      <charset val="204"/>
    </font>
    <font>
      <b/>
      <sz val="22"/>
      <color rgb="FFFF0000"/>
      <name val="BatangChe"/>
      <family val="3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6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B5FF6B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33F5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678B"/>
        </stop>
        <stop position="1">
          <color theme="0"/>
        </stop>
      </gradientFill>
    </fill>
    <fill>
      <patternFill patternType="solid">
        <fgColor rgb="FF66FFCC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1" fillId="0" borderId="0">
      <alignment vertical="center"/>
    </xf>
    <xf numFmtId="0" fontId="12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2" applyNumberFormat="0" applyAlignment="0" applyProtection="0"/>
    <xf numFmtId="0" fontId="20" fillId="20" borderId="13" applyNumberFormat="0" applyAlignment="0" applyProtection="0"/>
    <xf numFmtId="0" fontId="21" fillId="20" borderId="12" applyNumberFormat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21" borderId="1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19" applyNumberFormat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4" fontId="0" fillId="0" borderId="0" xfId="0" applyNumberFormat="1" applyBorder="1"/>
    <xf numFmtId="0" fontId="35" fillId="0" borderId="0" xfId="0" applyFont="1" applyFill="1" applyBorder="1" applyAlignment="1"/>
    <xf numFmtId="4" fontId="36" fillId="0" borderId="0" xfId="0" applyNumberFormat="1" applyFont="1"/>
    <xf numFmtId="0" fontId="36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8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1" fillId="0" borderId="33" xfId="0" quotePrefix="1" applyFont="1" applyFill="1" applyBorder="1" applyAlignment="1">
      <alignment horizontal="center" vertical="center"/>
    </xf>
    <xf numFmtId="0" fontId="36" fillId="0" borderId="0" xfId="0" applyFont="1" applyBorder="1"/>
    <xf numFmtId="0" fontId="9" fillId="0" borderId="34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1" fillId="0" borderId="41" xfId="0" quotePrefix="1" applyFont="1" applyFill="1" applyBorder="1" applyAlignment="1">
      <alignment horizontal="center" vertical="center"/>
    </xf>
    <xf numFmtId="0" fontId="1" fillId="0" borderId="39" xfId="0" quotePrefix="1" applyFont="1" applyFill="1" applyBorder="1" applyAlignment="1">
      <alignment horizontal="center" vertical="center"/>
    </xf>
    <xf numFmtId="0" fontId="1" fillId="0" borderId="38" xfId="0" quotePrefix="1" applyFont="1" applyFill="1" applyBorder="1" applyAlignment="1">
      <alignment horizontal="center" vertical="center"/>
    </xf>
    <xf numFmtId="0" fontId="1" fillId="0" borderId="37" xfId="0" quotePrefix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164" fontId="1" fillId="0" borderId="46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165" fontId="1" fillId="0" borderId="45" xfId="0" applyNumberFormat="1" applyFont="1" applyFill="1" applyBorder="1" applyAlignment="1">
      <alignment horizontal="center" vertical="center"/>
    </xf>
    <xf numFmtId="165" fontId="1" fillId="0" borderId="47" xfId="0" applyNumberFormat="1" applyFont="1" applyFill="1" applyBorder="1" applyAlignment="1">
      <alignment horizontal="center" vertical="center"/>
    </xf>
    <xf numFmtId="165" fontId="1" fillId="0" borderId="46" xfId="0" applyNumberFormat="1" applyFont="1" applyFill="1" applyBorder="1" applyAlignment="1">
      <alignment horizontal="center" vertical="center"/>
    </xf>
    <xf numFmtId="165" fontId="13" fillId="0" borderId="47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65" fontId="13" fillId="0" borderId="45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65" fontId="13" fillId="0" borderId="48" xfId="0" applyNumberFormat="1" applyFont="1" applyFill="1" applyBorder="1" applyAlignment="1">
      <alignment horizontal="center" vertical="center"/>
    </xf>
    <xf numFmtId="0" fontId="13" fillId="0" borderId="41" xfId="0" quotePrefix="1" applyFont="1" applyFill="1" applyBorder="1" applyAlignment="1">
      <alignment horizontal="center" vertical="center"/>
    </xf>
    <xf numFmtId="164" fontId="13" fillId="0" borderId="4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5" fontId="13" fillId="0" borderId="46" xfId="0" applyNumberFormat="1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vertical="center" wrapText="1"/>
    </xf>
    <xf numFmtId="0" fontId="1" fillId="25" borderId="23" xfId="0" applyFont="1" applyFill="1" applyBorder="1" applyAlignment="1">
      <alignment horizontal="center" vertical="center"/>
    </xf>
    <xf numFmtId="0" fontId="1" fillId="25" borderId="39" xfId="0" applyFont="1" applyFill="1" applyBorder="1" applyAlignment="1">
      <alignment horizontal="center" vertical="center"/>
    </xf>
    <xf numFmtId="164" fontId="1" fillId="25" borderId="46" xfId="0" applyNumberFormat="1" applyFont="1" applyFill="1" applyBorder="1" applyAlignment="1">
      <alignment horizontal="center" vertical="center"/>
    </xf>
    <xf numFmtId="165" fontId="1" fillId="25" borderId="46" xfId="0" applyNumberFormat="1" applyFont="1" applyFill="1" applyBorder="1" applyAlignment="1">
      <alignment horizontal="center" vertical="center"/>
    </xf>
    <xf numFmtId="0" fontId="9" fillId="25" borderId="34" xfId="0" applyFont="1" applyFill="1" applyBorder="1" applyAlignment="1">
      <alignment vertical="center" wrapText="1"/>
    </xf>
    <xf numFmtId="0" fontId="13" fillId="25" borderId="33" xfId="0" applyFont="1" applyFill="1" applyBorder="1" applyAlignment="1">
      <alignment horizontal="center" vertical="center"/>
    </xf>
    <xf numFmtId="0" fontId="13" fillId="25" borderId="38" xfId="0" quotePrefix="1" applyFont="1" applyFill="1" applyBorder="1" applyAlignment="1">
      <alignment horizontal="center" vertical="center"/>
    </xf>
    <xf numFmtId="164" fontId="13" fillId="25" borderId="47" xfId="0" applyNumberFormat="1" applyFont="1" applyFill="1" applyBorder="1" applyAlignment="1">
      <alignment horizontal="center" vertical="center"/>
    </xf>
    <xf numFmtId="165" fontId="13" fillId="25" borderId="47" xfId="0" applyNumberFormat="1" applyFont="1" applyFill="1" applyBorder="1" applyAlignment="1">
      <alignment horizontal="center" vertical="center"/>
    </xf>
    <xf numFmtId="0" fontId="14" fillId="25" borderId="34" xfId="0" applyFont="1" applyFill="1" applyBorder="1" applyAlignment="1">
      <alignment vertical="center" wrapText="1"/>
    </xf>
    <xf numFmtId="0" fontId="34" fillId="25" borderId="33" xfId="0" applyFont="1" applyFill="1" applyBorder="1" applyAlignment="1">
      <alignment horizontal="center" vertical="center"/>
    </xf>
    <xf numFmtId="0" fontId="34" fillId="25" borderId="38" xfId="0" quotePrefix="1" applyFont="1" applyFill="1" applyBorder="1" applyAlignment="1">
      <alignment horizontal="center" vertical="center"/>
    </xf>
    <xf numFmtId="164" fontId="34" fillId="25" borderId="47" xfId="0" applyNumberFormat="1" applyFont="1" applyFill="1" applyBorder="1" applyAlignment="1">
      <alignment horizontal="center" vertical="center"/>
    </xf>
    <xf numFmtId="165" fontId="34" fillId="25" borderId="47" xfId="0" applyNumberFormat="1" applyFont="1" applyFill="1" applyBorder="1" applyAlignment="1">
      <alignment horizontal="center" vertical="center"/>
    </xf>
    <xf numFmtId="0" fontId="9" fillId="28" borderId="34" xfId="0" applyFont="1" applyFill="1" applyBorder="1" applyAlignment="1">
      <alignment vertical="center" wrapText="1"/>
    </xf>
    <xf numFmtId="0" fontId="13" fillId="28" borderId="33" xfId="0" applyFont="1" applyFill="1" applyBorder="1" applyAlignment="1">
      <alignment horizontal="center" vertical="center"/>
    </xf>
    <xf numFmtId="0" fontId="13" fillId="28" borderId="38" xfId="0" quotePrefix="1" applyFont="1" applyFill="1" applyBorder="1" applyAlignment="1">
      <alignment horizontal="center" vertical="center"/>
    </xf>
    <xf numFmtId="164" fontId="13" fillId="28" borderId="47" xfId="0" applyNumberFormat="1" applyFont="1" applyFill="1" applyBorder="1" applyAlignment="1">
      <alignment horizontal="center" vertical="center"/>
    </xf>
    <xf numFmtId="165" fontId="13" fillId="28" borderId="47" xfId="0" applyNumberFormat="1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vertical="center" wrapText="1"/>
    </xf>
    <xf numFmtId="0" fontId="9" fillId="26" borderId="34" xfId="0" applyFont="1" applyFill="1" applyBorder="1" applyAlignment="1">
      <alignment vertical="center" wrapText="1"/>
    </xf>
    <xf numFmtId="0" fontId="13" fillId="26" borderId="33" xfId="0" applyFont="1" applyFill="1" applyBorder="1" applyAlignment="1">
      <alignment horizontal="center" vertical="center"/>
    </xf>
    <xf numFmtId="0" fontId="13" fillId="26" borderId="38" xfId="0" quotePrefix="1" applyFont="1" applyFill="1" applyBorder="1" applyAlignment="1">
      <alignment horizontal="center" vertical="center"/>
    </xf>
    <xf numFmtId="164" fontId="13" fillId="26" borderId="47" xfId="0" applyNumberFormat="1" applyFont="1" applyFill="1" applyBorder="1" applyAlignment="1">
      <alignment horizontal="center" vertical="center"/>
    </xf>
    <xf numFmtId="165" fontId="13" fillId="26" borderId="47" xfId="0" applyNumberFormat="1" applyFont="1" applyFill="1" applyBorder="1" applyAlignment="1">
      <alignment horizontal="center" vertical="center"/>
    </xf>
    <xf numFmtId="0" fontId="9" fillId="27" borderId="34" xfId="0" applyFont="1" applyFill="1" applyBorder="1" applyAlignment="1">
      <alignment vertical="center" wrapText="1"/>
    </xf>
    <xf numFmtId="0" fontId="13" fillId="27" borderId="33" xfId="0" applyFont="1" applyFill="1" applyBorder="1" applyAlignment="1">
      <alignment horizontal="center" vertical="center"/>
    </xf>
    <xf numFmtId="0" fontId="13" fillId="27" borderId="38" xfId="0" quotePrefix="1" applyFont="1" applyFill="1" applyBorder="1" applyAlignment="1">
      <alignment horizontal="center" vertical="center"/>
    </xf>
    <xf numFmtId="164" fontId="13" fillId="27" borderId="47" xfId="0" applyNumberFormat="1" applyFont="1" applyFill="1" applyBorder="1" applyAlignment="1">
      <alignment horizontal="center" vertical="center"/>
    </xf>
    <xf numFmtId="165" fontId="13" fillId="27" borderId="47" xfId="0" applyNumberFormat="1" applyFont="1" applyFill="1" applyBorder="1" applyAlignment="1">
      <alignment horizontal="center" vertical="center"/>
    </xf>
    <xf numFmtId="0" fontId="9" fillId="27" borderId="36" xfId="0" applyFont="1" applyFill="1" applyBorder="1" applyAlignment="1">
      <alignment vertical="center" wrapText="1"/>
    </xf>
    <xf numFmtId="0" fontId="13" fillId="27" borderId="2" xfId="0" applyFont="1" applyFill="1" applyBorder="1" applyAlignment="1">
      <alignment horizontal="center" vertical="center"/>
    </xf>
    <xf numFmtId="0" fontId="13" fillId="27" borderId="40" xfId="0" quotePrefix="1" applyFont="1" applyFill="1" applyBorder="1" applyAlignment="1">
      <alignment horizontal="center" vertical="center"/>
    </xf>
    <xf numFmtId="164" fontId="13" fillId="27" borderId="5" xfId="0" applyNumberFormat="1" applyFont="1" applyFill="1" applyBorder="1" applyAlignment="1">
      <alignment horizontal="center" vertical="center"/>
    </xf>
    <xf numFmtId="165" fontId="13" fillId="27" borderId="4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37" xfId="0" quotePrefix="1" applyFont="1" applyFill="1" applyBorder="1" applyAlignment="1">
      <alignment horizontal="center" vertical="center"/>
    </xf>
    <xf numFmtId="164" fontId="13" fillId="0" borderId="43" xfId="0" applyNumberFormat="1" applyFont="1" applyFill="1" applyBorder="1" applyAlignment="1">
      <alignment horizontal="center" vertical="center"/>
    </xf>
    <xf numFmtId="165" fontId="13" fillId="0" borderId="43" xfId="0" applyNumberFormat="1" applyFont="1" applyFill="1" applyBorder="1" applyAlignment="1">
      <alignment horizontal="center" vertical="center"/>
    </xf>
    <xf numFmtId="0" fontId="13" fillId="0" borderId="38" xfId="0" quotePrefix="1" applyFont="1" applyFill="1" applyBorder="1" applyAlignment="1">
      <alignment horizontal="center" vertical="center"/>
    </xf>
    <xf numFmtId="164" fontId="13" fillId="0" borderId="47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top" wrapText="1"/>
    </xf>
    <xf numFmtId="0" fontId="42" fillId="24" borderId="0" xfId="0" applyFont="1" applyFill="1" applyAlignment="1">
      <alignment horizontal="center" wrapText="1"/>
    </xf>
    <xf numFmtId="165" fontId="1" fillId="29" borderId="43" xfId="0" applyNumberFormat="1" applyFont="1" applyFill="1" applyBorder="1" applyAlignment="1">
      <alignment horizontal="center" vertical="center"/>
    </xf>
    <xf numFmtId="165" fontId="1" fillId="29" borderId="45" xfId="0" applyNumberFormat="1" applyFont="1" applyFill="1" applyBorder="1" applyAlignment="1">
      <alignment horizontal="center" vertical="center"/>
    </xf>
    <xf numFmtId="165" fontId="1" fillId="29" borderId="47" xfId="0" applyNumberFormat="1" applyFont="1" applyFill="1" applyBorder="1" applyAlignment="1">
      <alignment horizontal="center" vertical="center"/>
    </xf>
    <xf numFmtId="165" fontId="1" fillId="29" borderId="46" xfId="0" applyNumberFormat="1" applyFont="1" applyFill="1" applyBorder="1" applyAlignment="1">
      <alignment horizontal="center" vertical="center"/>
    </xf>
    <xf numFmtId="165" fontId="13" fillId="29" borderId="45" xfId="0" applyNumberFormat="1" applyFont="1" applyFill="1" applyBorder="1" applyAlignment="1">
      <alignment horizontal="center" vertical="center"/>
    </xf>
    <xf numFmtId="165" fontId="13" fillId="29" borderId="47" xfId="0" applyNumberFormat="1" applyFont="1" applyFill="1" applyBorder="1" applyAlignment="1">
      <alignment horizontal="center" vertical="center"/>
    </xf>
    <xf numFmtId="165" fontId="13" fillId="29" borderId="46" xfId="0" applyNumberFormat="1" applyFont="1" applyFill="1" applyBorder="1" applyAlignment="1">
      <alignment horizontal="center" vertical="center"/>
    </xf>
  </cellXfs>
  <cellStyles count="46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2"/>
    <cellStyle name="Обычный 2 2" xfId="3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  <cellStyle name="常规_Sheet1" xfId="1"/>
  </cellStyles>
  <dxfs count="0"/>
  <tableStyles count="0" defaultTableStyle="TableStyleMedium9" defaultPivotStyle="PivotStyleLight16"/>
  <colors>
    <mruColors>
      <color rgb="FF66FFCC"/>
      <color rgb="FFFF678B"/>
      <color rgb="FF33F5FF"/>
      <color rgb="FFA335FD"/>
      <color rgb="FFE8FD69"/>
      <color rgb="FFB5FF6B"/>
      <color rgb="FFCCFFFF"/>
      <color rgb="FF800000"/>
      <color rgb="FFFFFFB7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770403</xdr:colOff>
      <xdr:row>1</xdr:row>
      <xdr:rowOff>98052</xdr:rowOff>
    </xdr:from>
    <xdr:to>
      <xdr:col>2</xdr:col>
      <xdr:colOff>14006</xdr:colOff>
      <xdr:row>5</xdr:row>
      <xdr:rowOff>392453</xdr:rowOff>
    </xdr:to>
    <xdr:sp macro="" textlink="">
      <xdr:nvSpPr>
        <xdr:cNvPr id="3" name="Текст 4"/>
        <xdr:cNvSpPr txBox="1">
          <a:spLocks noChangeArrowheads="1"/>
        </xdr:cNvSpPr>
      </xdr:nvSpPr>
      <xdr:spPr bwMode="auto">
        <a:xfrm>
          <a:off x="1274668" y="266140"/>
          <a:ext cx="4566397" cy="10519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/>
          <a:r>
            <a:rPr lang="ru-RU" sz="2400" b="1">
              <a:solidFill>
                <a:srgbClr val="9E2222"/>
              </a:solidFill>
              <a:latin typeface="Georgia" pitchFamily="18" charset="0"/>
              <a:ea typeface="+mn-ea"/>
              <a:cs typeface="+mn-cs"/>
            </a:rPr>
            <a:t>ООО «СЛУЖБА КРОВИ»</a:t>
          </a:r>
        </a:p>
        <a:p>
          <a:pPr algn="ctr"/>
          <a:r>
            <a:rPr lang="ru-RU" sz="105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400" b="0" i="0" strike="noStrike">
              <a:solidFill>
                <a:srgbClr val="000000"/>
              </a:solidFill>
              <a:latin typeface="Book Antiqua" pitchFamily="18" charset="0"/>
              <a:cs typeface="Arial"/>
            </a:rPr>
            <a:t>Москва, 117405, ул. Дорожная, д.60 Б, 1 этаж, офис 112</a:t>
          </a:r>
          <a:endParaRPr lang="ru-RU" sz="1050" b="0" i="0" strike="noStrike">
            <a:solidFill>
              <a:srgbClr val="000000"/>
            </a:solidFill>
            <a:latin typeface="Book Antiqua" pitchFamily="18" charset="0"/>
            <a:cs typeface="Arial"/>
          </a:endParaRPr>
        </a:p>
        <a:p>
          <a:pPr algn="ctr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Book Antiqua" pitchFamily="18" charset="0"/>
              <a:cs typeface="Arial"/>
            </a:rPr>
            <a:t>Тел/факс: (495) 987-20-87 </a:t>
          </a:r>
          <a:r>
            <a:rPr lang="en-US" sz="1400" b="0" i="0" strike="noStrike">
              <a:solidFill>
                <a:srgbClr val="000000"/>
              </a:solidFill>
              <a:latin typeface="Book Antiqua" pitchFamily="18" charset="0"/>
              <a:cs typeface="Arial"/>
            </a:rPr>
            <a:t>e-mail: slkr@yandex.ru</a:t>
          </a:r>
        </a:p>
      </xdr:txBody>
    </xdr:sp>
    <xdr:clientData/>
  </xdr:twoCellAnchor>
  <xdr:twoCellAnchor>
    <xdr:from>
      <xdr:col>0</xdr:col>
      <xdr:colOff>0</xdr:colOff>
      <xdr:row>1</xdr:row>
      <xdr:rowOff>82000</xdr:rowOff>
    </xdr:from>
    <xdr:to>
      <xdr:col>0</xdr:col>
      <xdr:colOff>730454</xdr:colOff>
      <xdr:row>5</xdr:row>
      <xdr:rowOff>158750</xdr:rowOff>
    </xdr:to>
    <xdr:pic>
      <xdr:nvPicPr>
        <xdr:cNvPr id="4" name="Рисунок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06" t="15347" r="20892" b="12877"/>
        <a:stretch>
          <a:fillRect/>
        </a:stretch>
      </xdr:blipFill>
      <xdr:spPr bwMode="auto">
        <a:xfrm>
          <a:off x="201083" y="240750"/>
          <a:ext cx="783371" cy="817583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zoomScale="80" zoomScaleNormal="80" workbookViewId="0">
      <pane ySplit="9" topLeftCell="A10" activePane="bottomLeft" state="frozen"/>
      <selection pane="bottomLeft" activeCell="L7" sqref="L7"/>
    </sheetView>
  </sheetViews>
  <sheetFormatPr defaultColWidth="9.140625" defaultRowHeight="15"/>
  <cols>
    <col min="1" max="1" width="13.7109375" style="2" customWidth="1"/>
    <col min="2" max="2" width="66.140625" style="9" customWidth="1"/>
    <col min="3" max="3" width="16.85546875" style="9" customWidth="1"/>
    <col min="4" max="4" width="14.140625" style="9" customWidth="1"/>
    <col min="5" max="5" width="18.140625" style="9" customWidth="1"/>
    <col min="6" max="6" width="15.140625" style="9" customWidth="1"/>
    <col min="7" max="7" width="12.85546875" style="3" customWidth="1"/>
    <col min="8" max="16384" width="9.140625" style="2"/>
  </cols>
  <sheetData>
    <row r="1" spans="1:11" ht="12.75" customHeight="1">
      <c r="A1" s="121"/>
      <c r="B1" s="12"/>
      <c r="E1" s="122"/>
      <c r="F1" s="122"/>
    </row>
    <row r="2" spans="1:11" ht="6.75" customHeight="1">
      <c r="A2" s="121"/>
      <c r="B2" s="123"/>
      <c r="C2" s="123"/>
      <c r="D2" s="123"/>
      <c r="E2" s="10"/>
      <c r="F2" s="11"/>
      <c r="G2" s="6"/>
      <c r="H2" s="6"/>
      <c r="I2" s="6"/>
      <c r="J2" s="6"/>
      <c r="K2" s="6"/>
    </row>
    <row r="3" spans="1:11" ht="15" customHeight="1">
      <c r="A3" s="121"/>
      <c r="B3" s="121"/>
      <c r="C3" s="134" t="s">
        <v>61</v>
      </c>
      <c r="D3" s="134"/>
      <c r="E3" s="134"/>
      <c r="F3" s="134"/>
      <c r="G3" s="134"/>
      <c r="H3" s="134"/>
      <c r="I3" s="6"/>
      <c r="J3" s="6"/>
      <c r="K3" s="6"/>
    </row>
    <row r="4" spans="1:11" ht="15.75" customHeight="1">
      <c r="A4" s="121"/>
      <c r="B4" s="121"/>
      <c r="C4" s="134"/>
      <c r="D4" s="134"/>
      <c r="E4" s="134"/>
      <c r="F4" s="134"/>
      <c r="G4" s="134"/>
      <c r="H4" s="134"/>
      <c r="I4" s="6"/>
      <c r="J4" s="6"/>
      <c r="K4" s="6"/>
    </row>
    <row r="5" spans="1:11" ht="21" customHeight="1">
      <c r="A5" s="121"/>
      <c r="B5" s="121"/>
      <c r="C5" s="134"/>
      <c r="D5" s="134"/>
      <c r="E5" s="134"/>
      <c r="F5" s="134"/>
      <c r="G5" s="134"/>
      <c r="H5" s="134"/>
      <c r="I5" s="6"/>
      <c r="J5" s="6"/>
      <c r="K5" s="6"/>
    </row>
    <row r="6" spans="1:11" ht="34.5" customHeight="1">
      <c r="A6" s="124"/>
      <c r="B6" s="124"/>
      <c r="C6" s="134"/>
      <c r="D6" s="134"/>
      <c r="E6" s="134"/>
      <c r="F6" s="134"/>
      <c r="G6" s="134"/>
      <c r="H6" s="134"/>
      <c r="I6" s="6"/>
      <c r="J6" s="6"/>
      <c r="K6" s="6"/>
    </row>
    <row r="7" spans="1:11" ht="30" customHeight="1" thickBot="1">
      <c r="A7" s="133"/>
      <c r="B7" s="133"/>
      <c r="C7" s="133"/>
      <c r="D7" s="133"/>
      <c r="E7" s="133"/>
      <c r="F7" s="133"/>
    </row>
    <row r="8" spans="1:11" ht="34.5" customHeight="1" thickBot="1">
      <c r="A8" s="127" t="s">
        <v>3</v>
      </c>
      <c r="B8" s="129" t="s">
        <v>0</v>
      </c>
      <c r="C8" s="131" t="s">
        <v>2</v>
      </c>
      <c r="D8" s="131" t="s">
        <v>118</v>
      </c>
      <c r="E8" s="125" t="s">
        <v>1</v>
      </c>
      <c r="F8" s="126"/>
    </row>
    <row r="9" spans="1:11" ht="24.75" customHeight="1" thickBot="1">
      <c r="A9" s="128"/>
      <c r="B9" s="130"/>
      <c r="C9" s="132"/>
      <c r="D9" s="132"/>
      <c r="E9" s="13" t="s">
        <v>4</v>
      </c>
      <c r="F9" s="47" t="s">
        <v>5</v>
      </c>
    </row>
    <row r="10" spans="1:11" ht="36.75" customHeight="1">
      <c r="A10" s="118" t="s">
        <v>12</v>
      </c>
      <c r="B10" s="14" t="s">
        <v>45</v>
      </c>
      <c r="C10" s="15">
        <v>2000</v>
      </c>
      <c r="D10" s="37">
        <v>200</v>
      </c>
      <c r="E10" s="48">
        <v>1973</v>
      </c>
      <c r="F10" s="135">
        <f>E10/200</f>
        <v>9.8650000000000002</v>
      </c>
    </row>
    <row r="11" spans="1:11" ht="33" customHeight="1">
      <c r="A11" s="119"/>
      <c r="B11" s="16" t="s">
        <v>46</v>
      </c>
      <c r="C11" s="28">
        <v>2000</v>
      </c>
      <c r="D11" s="38">
        <v>200</v>
      </c>
      <c r="E11" s="54">
        <v>1973</v>
      </c>
      <c r="F11" s="136">
        <f t="shared" ref="F11:F13" si="0">E11/200</f>
        <v>9.8650000000000002</v>
      </c>
    </row>
    <row r="12" spans="1:11" ht="32.25" customHeight="1">
      <c r="A12" s="119"/>
      <c r="B12" s="16" t="s">
        <v>47</v>
      </c>
      <c r="C12" s="28">
        <v>2000</v>
      </c>
      <c r="D12" s="38">
        <v>200</v>
      </c>
      <c r="E12" s="54">
        <v>1973</v>
      </c>
      <c r="F12" s="136">
        <f>E12/200</f>
        <v>9.8650000000000002</v>
      </c>
    </row>
    <row r="13" spans="1:11" ht="31.5">
      <c r="A13" s="119"/>
      <c r="B13" s="16" t="s">
        <v>48</v>
      </c>
      <c r="C13" s="28">
        <v>2000</v>
      </c>
      <c r="D13" s="38">
        <v>200</v>
      </c>
      <c r="E13" s="50">
        <v>1973</v>
      </c>
      <c r="F13" s="136">
        <f t="shared" si="0"/>
        <v>9.8650000000000002</v>
      </c>
      <c r="G13" s="4"/>
    </row>
    <row r="14" spans="1:11" ht="31.5">
      <c r="A14" s="119"/>
      <c r="B14" s="16" t="s">
        <v>49</v>
      </c>
      <c r="C14" s="28">
        <v>2000</v>
      </c>
      <c r="D14" s="38">
        <v>200</v>
      </c>
      <c r="E14" s="49">
        <v>2219</v>
      </c>
      <c r="F14" s="137">
        <f>E14/200</f>
        <v>11.095000000000001</v>
      </c>
      <c r="G14" s="4"/>
    </row>
    <row r="15" spans="1:11" ht="32.25" thickBot="1">
      <c r="A15" s="120"/>
      <c r="B15" s="17" t="s">
        <v>50</v>
      </c>
      <c r="C15" s="18">
        <v>2000</v>
      </c>
      <c r="D15" s="39">
        <v>200</v>
      </c>
      <c r="E15" s="51">
        <v>2219</v>
      </c>
      <c r="F15" s="138">
        <f>E15/200</f>
        <v>11.095000000000001</v>
      </c>
      <c r="G15" s="4"/>
    </row>
    <row r="16" spans="1:11" ht="34.5" customHeight="1">
      <c r="A16" s="119"/>
      <c r="B16" s="19" t="s">
        <v>89</v>
      </c>
      <c r="C16" s="20">
        <v>5000</v>
      </c>
      <c r="D16" s="40">
        <v>1000</v>
      </c>
      <c r="E16" s="52" t="s">
        <v>8</v>
      </c>
      <c r="F16" s="58" t="s">
        <v>8</v>
      </c>
      <c r="G16" s="4"/>
    </row>
    <row r="17" spans="1:7" ht="36" customHeight="1" thickBot="1">
      <c r="A17" s="120"/>
      <c r="B17" s="21" t="s">
        <v>88</v>
      </c>
      <c r="C17" s="18">
        <v>20000</v>
      </c>
      <c r="D17" s="39">
        <v>1000</v>
      </c>
      <c r="E17" s="51">
        <f>F17*D17</f>
        <v>480</v>
      </c>
      <c r="F17" s="59">
        <v>0.48</v>
      </c>
      <c r="G17" s="4"/>
    </row>
    <row r="18" spans="1:7" ht="16.5" customHeight="1">
      <c r="A18" s="118" t="s">
        <v>116</v>
      </c>
      <c r="B18" s="14" t="s">
        <v>90</v>
      </c>
      <c r="C18" s="15">
        <v>5000</v>
      </c>
      <c r="D18" s="37">
        <v>100</v>
      </c>
      <c r="E18" s="53">
        <f>D18*F18</f>
        <v>275</v>
      </c>
      <c r="F18" s="53">
        <v>2.75</v>
      </c>
    </row>
    <row r="19" spans="1:7" ht="33.75" customHeight="1">
      <c r="A19" s="119"/>
      <c r="B19" s="16" t="s">
        <v>91</v>
      </c>
      <c r="C19" s="28">
        <v>5000</v>
      </c>
      <c r="D19" s="38">
        <v>50</v>
      </c>
      <c r="E19" s="54">
        <f t="shared" ref="E19:E21" si="1">F19*D19</f>
        <v>330</v>
      </c>
      <c r="F19" s="58">
        <v>6.6</v>
      </c>
    </row>
    <row r="20" spans="1:7" ht="18" customHeight="1">
      <c r="A20" s="119"/>
      <c r="B20" s="16" t="s">
        <v>92</v>
      </c>
      <c r="C20" s="28">
        <v>2500</v>
      </c>
      <c r="D20" s="38">
        <v>50</v>
      </c>
      <c r="E20" s="54">
        <f t="shared" si="1"/>
        <v>293</v>
      </c>
      <c r="F20" s="58">
        <v>5.86</v>
      </c>
    </row>
    <row r="21" spans="1:7" ht="31.5">
      <c r="A21" s="119"/>
      <c r="B21" s="16" t="s">
        <v>93</v>
      </c>
      <c r="C21" s="28">
        <v>2000</v>
      </c>
      <c r="D21" s="38">
        <v>100</v>
      </c>
      <c r="E21" s="54">
        <f t="shared" si="1"/>
        <v>550</v>
      </c>
      <c r="F21" s="58">
        <v>5.5</v>
      </c>
    </row>
    <row r="22" spans="1:7" ht="33.75" customHeight="1">
      <c r="A22" s="119"/>
      <c r="B22" s="16" t="s">
        <v>66</v>
      </c>
      <c r="C22" s="28" t="s">
        <v>8</v>
      </c>
      <c r="D22" s="38" t="s">
        <v>8</v>
      </c>
      <c r="E22" s="55" t="s">
        <v>8</v>
      </c>
      <c r="F22" s="58" t="s">
        <v>8</v>
      </c>
    </row>
    <row r="23" spans="1:7" ht="17.25" customHeight="1">
      <c r="A23" s="119"/>
      <c r="B23" s="16" t="s">
        <v>70</v>
      </c>
      <c r="C23" s="28" t="s">
        <v>8</v>
      </c>
      <c r="D23" s="38" t="s">
        <v>8</v>
      </c>
      <c r="E23" s="52" t="s">
        <v>8</v>
      </c>
      <c r="F23" s="58" t="s">
        <v>8</v>
      </c>
    </row>
    <row r="24" spans="1:7" ht="18" customHeight="1">
      <c r="A24" s="119"/>
      <c r="B24" s="16" t="s">
        <v>31</v>
      </c>
      <c r="C24" s="28" t="s">
        <v>8</v>
      </c>
      <c r="D24" s="38" t="s">
        <v>8</v>
      </c>
      <c r="E24" s="52" t="s">
        <v>8</v>
      </c>
      <c r="F24" s="58" t="s">
        <v>8</v>
      </c>
    </row>
    <row r="25" spans="1:7" ht="18" customHeight="1">
      <c r="A25" s="119"/>
      <c r="B25" s="16" t="s">
        <v>64</v>
      </c>
      <c r="C25" s="28" t="s">
        <v>8</v>
      </c>
      <c r="D25" s="38" t="s">
        <v>8</v>
      </c>
      <c r="E25" s="52" t="s">
        <v>8</v>
      </c>
      <c r="F25" s="58" t="s">
        <v>8</v>
      </c>
    </row>
    <row r="26" spans="1:7" ht="17.25" customHeight="1" thickBot="1">
      <c r="A26" s="120"/>
      <c r="B26" s="36" t="s">
        <v>65</v>
      </c>
      <c r="C26" s="18" t="s">
        <v>8</v>
      </c>
      <c r="D26" s="39" t="s">
        <v>8</v>
      </c>
      <c r="E26" s="56" t="s">
        <v>8</v>
      </c>
      <c r="F26" s="59" t="s">
        <v>8</v>
      </c>
    </row>
    <row r="27" spans="1:7" ht="33.75" customHeight="1">
      <c r="A27" s="118" t="s">
        <v>60</v>
      </c>
      <c r="B27" s="62" t="s">
        <v>117</v>
      </c>
      <c r="C27" s="63">
        <v>1000</v>
      </c>
      <c r="D27" s="64">
        <v>100</v>
      </c>
      <c r="E27" s="65">
        <f t="shared" ref="E27:E32" si="2">F27*D27</f>
        <v>830.00000000000011</v>
      </c>
      <c r="F27" s="139">
        <v>8.3000000000000007</v>
      </c>
    </row>
    <row r="28" spans="1:7" ht="33.75" customHeight="1">
      <c r="A28" s="119"/>
      <c r="B28" s="62" t="s">
        <v>99</v>
      </c>
      <c r="C28" s="63">
        <v>1000</v>
      </c>
      <c r="D28" s="64">
        <v>100</v>
      </c>
      <c r="E28" s="65">
        <f t="shared" ref="E28" si="3">F28*D28</f>
        <v>927.99999999999989</v>
      </c>
      <c r="F28" s="139">
        <v>9.2799999999999994</v>
      </c>
    </row>
    <row r="29" spans="1:7" ht="33.75" customHeight="1">
      <c r="A29" s="119"/>
      <c r="B29" s="62" t="s">
        <v>100</v>
      </c>
      <c r="C29" s="63">
        <v>1000</v>
      </c>
      <c r="D29" s="64">
        <v>100</v>
      </c>
      <c r="E29" s="65">
        <f t="shared" ref="E29" si="4">F29*D29</f>
        <v>1025</v>
      </c>
      <c r="F29" s="139">
        <v>10.25</v>
      </c>
    </row>
    <row r="30" spans="1:7" ht="34.5" customHeight="1">
      <c r="A30" s="119"/>
      <c r="B30" s="62" t="s">
        <v>130</v>
      </c>
      <c r="C30" s="63">
        <v>1000</v>
      </c>
      <c r="D30" s="64">
        <v>100</v>
      </c>
      <c r="E30" s="65">
        <f t="shared" si="2"/>
        <v>927.99999999999989</v>
      </c>
      <c r="F30" s="65">
        <v>9.2799999999999994</v>
      </c>
    </row>
    <row r="31" spans="1:7" ht="34.5" customHeight="1">
      <c r="A31" s="119"/>
      <c r="B31" s="34" t="s">
        <v>131</v>
      </c>
      <c r="C31" s="35">
        <v>1000</v>
      </c>
      <c r="D31" s="66">
        <v>100</v>
      </c>
      <c r="E31" s="65">
        <f t="shared" ref="E31" si="5">F31*D31</f>
        <v>830.00000000000011</v>
      </c>
      <c r="F31" s="65">
        <v>8.3000000000000007</v>
      </c>
    </row>
    <row r="32" spans="1:7" ht="33" customHeight="1">
      <c r="A32" s="119"/>
      <c r="B32" s="34" t="s">
        <v>115</v>
      </c>
      <c r="C32" s="35">
        <v>1000</v>
      </c>
      <c r="D32" s="66">
        <v>100</v>
      </c>
      <c r="E32" s="65">
        <f t="shared" si="2"/>
        <v>927.99999999999989</v>
      </c>
      <c r="F32" s="60">
        <v>9.2799999999999994</v>
      </c>
    </row>
    <row r="33" spans="1:8" ht="33" customHeight="1">
      <c r="A33" s="119"/>
      <c r="B33" s="34" t="s">
        <v>101</v>
      </c>
      <c r="C33" s="35">
        <v>1000</v>
      </c>
      <c r="D33" s="66">
        <v>100</v>
      </c>
      <c r="E33" s="65">
        <f t="shared" ref="E33" si="6">F33*D33</f>
        <v>1025</v>
      </c>
      <c r="F33" s="60">
        <v>10.25</v>
      </c>
    </row>
    <row r="34" spans="1:8" ht="33.75" customHeight="1">
      <c r="A34" s="119"/>
      <c r="B34" s="34" t="s">
        <v>102</v>
      </c>
      <c r="C34" s="35">
        <v>500</v>
      </c>
      <c r="D34" s="66">
        <v>50</v>
      </c>
      <c r="E34" s="65">
        <f t="shared" ref="E34:E37" si="7">F34*D34</f>
        <v>1573</v>
      </c>
      <c r="F34" s="60">
        <v>31.46</v>
      </c>
      <c r="G34" s="5"/>
    </row>
    <row r="35" spans="1:8" ht="33" customHeight="1">
      <c r="A35" s="119"/>
      <c r="B35" s="34" t="s">
        <v>51</v>
      </c>
      <c r="C35" s="35">
        <v>500</v>
      </c>
      <c r="D35" s="66">
        <v>50</v>
      </c>
      <c r="E35" s="65">
        <f t="shared" si="7"/>
        <v>1316</v>
      </c>
      <c r="F35" s="60">
        <v>26.32</v>
      </c>
      <c r="G35" s="5"/>
    </row>
    <row r="36" spans="1:8" ht="33" customHeight="1">
      <c r="A36" s="119"/>
      <c r="B36" s="34" t="s">
        <v>103</v>
      </c>
      <c r="C36" s="35">
        <v>500</v>
      </c>
      <c r="D36" s="66">
        <v>50</v>
      </c>
      <c r="E36" s="65">
        <f t="shared" si="7"/>
        <v>1578.5</v>
      </c>
      <c r="F36" s="60">
        <v>31.57</v>
      </c>
      <c r="G36" s="5"/>
    </row>
    <row r="37" spans="1:8" ht="33" customHeight="1">
      <c r="A37" s="119"/>
      <c r="B37" s="34" t="s">
        <v>104</v>
      </c>
      <c r="C37" s="35">
        <v>1000</v>
      </c>
      <c r="D37" s="66">
        <v>100</v>
      </c>
      <c r="E37" s="65">
        <f t="shared" si="7"/>
        <v>952</v>
      </c>
      <c r="F37" s="60">
        <v>9.52</v>
      </c>
      <c r="G37" s="5"/>
    </row>
    <row r="38" spans="1:8" ht="32.25" customHeight="1">
      <c r="A38" s="119"/>
      <c r="B38" s="34" t="s">
        <v>52</v>
      </c>
      <c r="C38" s="67">
        <v>1000</v>
      </c>
      <c r="D38" s="68">
        <v>100</v>
      </c>
      <c r="E38" s="65">
        <f t="shared" ref="E38:E39" si="8">F38*D38</f>
        <v>1110</v>
      </c>
      <c r="F38" s="69">
        <v>11.1</v>
      </c>
      <c r="G38" s="5"/>
    </row>
    <row r="39" spans="1:8" ht="32.25" customHeight="1">
      <c r="A39" s="119"/>
      <c r="B39" s="80" t="s">
        <v>119</v>
      </c>
      <c r="C39" s="81">
        <v>2000</v>
      </c>
      <c r="D39" s="82">
        <v>100</v>
      </c>
      <c r="E39" s="83">
        <f t="shared" si="8"/>
        <v>370</v>
      </c>
      <c r="F39" s="84">
        <v>3.7</v>
      </c>
      <c r="G39" s="5"/>
    </row>
    <row r="40" spans="1:8" ht="33" customHeight="1">
      <c r="A40" s="119"/>
      <c r="B40" s="80" t="s">
        <v>120</v>
      </c>
      <c r="C40" s="81">
        <v>2000</v>
      </c>
      <c r="D40" s="82">
        <v>100</v>
      </c>
      <c r="E40" s="83">
        <f t="shared" ref="E40:E44" si="9">F40*D40</f>
        <v>330</v>
      </c>
      <c r="F40" s="84">
        <v>3.3</v>
      </c>
      <c r="G40" s="5"/>
    </row>
    <row r="41" spans="1:8" ht="31.5" customHeight="1">
      <c r="A41" s="119"/>
      <c r="B41" s="62" t="s">
        <v>105</v>
      </c>
      <c r="C41" s="63">
        <v>1000</v>
      </c>
      <c r="D41" s="70">
        <v>50</v>
      </c>
      <c r="E41" s="71">
        <f t="shared" si="9"/>
        <v>513.5</v>
      </c>
      <c r="F41" s="65">
        <v>10.27</v>
      </c>
      <c r="G41" s="5"/>
    </row>
    <row r="42" spans="1:8" ht="21" customHeight="1">
      <c r="A42" s="119"/>
      <c r="B42" s="62" t="s">
        <v>106</v>
      </c>
      <c r="C42" s="63">
        <v>500</v>
      </c>
      <c r="D42" s="64">
        <v>50</v>
      </c>
      <c r="E42" s="71">
        <f t="shared" si="9"/>
        <v>529.5</v>
      </c>
      <c r="F42" s="65">
        <v>10.59</v>
      </c>
      <c r="G42" s="5"/>
    </row>
    <row r="43" spans="1:8" ht="21" customHeight="1">
      <c r="A43" s="119"/>
      <c r="B43" s="34" t="s">
        <v>107</v>
      </c>
      <c r="C43" s="35">
        <v>500</v>
      </c>
      <c r="D43" s="66">
        <v>50</v>
      </c>
      <c r="E43" s="71">
        <f t="shared" si="9"/>
        <v>877.5</v>
      </c>
      <c r="F43" s="140">
        <v>17.55</v>
      </c>
      <c r="G43" s="5"/>
      <c r="H43" s="1"/>
    </row>
    <row r="44" spans="1:8" ht="30" customHeight="1">
      <c r="A44" s="119"/>
      <c r="B44" s="62" t="s">
        <v>108</v>
      </c>
      <c r="C44" s="35">
        <v>500</v>
      </c>
      <c r="D44" s="66">
        <v>50</v>
      </c>
      <c r="E44" s="71">
        <f t="shared" si="9"/>
        <v>1352.5</v>
      </c>
      <c r="F44" s="140">
        <v>27.05</v>
      </c>
      <c r="G44" s="5"/>
    </row>
    <row r="45" spans="1:8" ht="34.5" customHeight="1">
      <c r="A45" s="119"/>
      <c r="B45" s="62" t="s">
        <v>109</v>
      </c>
      <c r="C45" s="35">
        <v>600</v>
      </c>
      <c r="D45" s="66">
        <v>60</v>
      </c>
      <c r="E45" s="71">
        <f t="shared" ref="E45:E53" si="10">F45*D45</f>
        <v>1678.8</v>
      </c>
      <c r="F45" s="140">
        <v>27.98</v>
      </c>
    </row>
    <row r="46" spans="1:8" ht="34.5" customHeight="1">
      <c r="A46" s="119"/>
      <c r="B46" s="62" t="s">
        <v>110</v>
      </c>
      <c r="C46" s="35">
        <v>500</v>
      </c>
      <c r="D46" s="66">
        <v>50</v>
      </c>
      <c r="E46" s="71">
        <f t="shared" ref="E46" si="11">F46*D46</f>
        <v>1399</v>
      </c>
      <c r="F46" s="140">
        <v>27.98</v>
      </c>
    </row>
    <row r="47" spans="1:8" ht="34.5" customHeight="1">
      <c r="A47" s="119"/>
      <c r="B47" s="62" t="s">
        <v>111</v>
      </c>
      <c r="C47" s="35">
        <v>500</v>
      </c>
      <c r="D47" s="66">
        <v>50</v>
      </c>
      <c r="E47" s="71">
        <f t="shared" ref="E47" si="12">F47*D47</f>
        <v>1492.5</v>
      </c>
      <c r="F47" s="140">
        <v>29.85</v>
      </c>
      <c r="G47" s="5"/>
    </row>
    <row r="48" spans="1:8" ht="34.5" customHeight="1">
      <c r="A48" s="119"/>
      <c r="B48" s="62" t="s">
        <v>112</v>
      </c>
      <c r="C48" s="35">
        <v>100</v>
      </c>
      <c r="D48" s="66">
        <v>10</v>
      </c>
      <c r="E48" s="71">
        <f>F48*D48</f>
        <v>229.60000000000002</v>
      </c>
      <c r="F48" s="140">
        <v>22.96</v>
      </c>
      <c r="G48" s="5"/>
    </row>
    <row r="49" spans="1:8" ht="34.5" customHeight="1">
      <c r="A49" s="119"/>
      <c r="B49" s="62" t="s">
        <v>140</v>
      </c>
      <c r="C49" s="35">
        <v>100</v>
      </c>
      <c r="D49" s="66">
        <v>10</v>
      </c>
      <c r="E49" s="71">
        <f>F49*D49</f>
        <v>317.10000000000002</v>
      </c>
      <c r="F49" s="140">
        <v>31.71</v>
      </c>
      <c r="G49" s="5"/>
    </row>
    <row r="50" spans="1:8" ht="34.5" customHeight="1">
      <c r="A50" s="119"/>
      <c r="B50" s="62" t="s">
        <v>141</v>
      </c>
      <c r="C50" s="63">
        <v>300</v>
      </c>
      <c r="D50" s="66">
        <v>30</v>
      </c>
      <c r="E50" s="71">
        <f t="shared" si="10"/>
        <v>1007.4</v>
      </c>
      <c r="F50" s="140">
        <v>33.58</v>
      </c>
      <c r="G50" s="5"/>
    </row>
    <row r="51" spans="1:8" ht="34.5" customHeight="1">
      <c r="A51" s="119"/>
      <c r="B51" s="62" t="s">
        <v>113</v>
      </c>
      <c r="C51" s="63">
        <v>100</v>
      </c>
      <c r="D51" s="66">
        <v>10</v>
      </c>
      <c r="E51" s="71">
        <f t="shared" ref="E51" si="13">F51*D51</f>
        <v>243.9</v>
      </c>
      <c r="F51" s="140">
        <v>24.39</v>
      </c>
      <c r="G51" s="5"/>
    </row>
    <row r="52" spans="1:8" ht="34.5" customHeight="1">
      <c r="A52" s="119"/>
      <c r="B52" s="62" t="s">
        <v>142</v>
      </c>
      <c r="C52" s="63">
        <v>100</v>
      </c>
      <c r="D52" s="66">
        <v>10</v>
      </c>
      <c r="E52" s="71">
        <f t="shared" si="10"/>
        <v>335.79999999999995</v>
      </c>
      <c r="F52" s="140">
        <v>33.58</v>
      </c>
      <c r="G52" s="5"/>
    </row>
    <row r="53" spans="1:8" ht="34.5" customHeight="1" thickBot="1">
      <c r="A53" s="120"/>
      <c r="B53" s="36" t="s">
        <v>114</v>
      </c>
      <c r="C53" s="72">
        <v>100</v>
      </c>
      <c r="D53" s="73">
        <v>10</v>
      </c>
      <c r="E53" s="74">
        <f t="shared" si="10"/>
        <v>258.29999999999995</v>
      </c>
      <c r="F53" s="141">
        <v>25.83</v>
      </c>
      <c r="G53" s="5"/>
    </row>
    <row r="54" spans="1:8" ht="34.5" customHeight="1">
      <c r="A54" s="118"/>
      <c r="B54" s="62" t="s">
        <v>21</v>
      </c>
      <c r="C54" s="24">
        <v>100</v>
      </c>
      <c r="D54" s="41">
        <v>10</v>
      </c>
      <c r="E54" s="54" t="s">
        <v>15</v>
      </c>
      <c r="F54" s="58" t="s">
        <v>15</v>
      </c>
      <c r="G54" s="5"/>
    </row>
    <row r="55" spans="1:8" s="8" customFormat="1" ht="32.25" customHeight="1">
      <c r="A55" s="119"/>
      <c r="B55" s="34" t="s">
        <v>87</v>
      </c>
      <c r="C55" s="29">
        <v>100</v>
      </c>
      <c r="D55" s="42">
        <v>10</v>
      </c>
      <c r="E55" s="54" t="s">
        <v>15</v>
      </c>
      <c r="F55" s="58" t="s">
        <v>15</v>
      </c>
      <c r="G55" s="7"/>
      <c r="H55" s="33"/>
    </row>
    <row r="56" spans="1:8" ht="36.75" customHeight="1">
      <c r="A56" s="119"/>
      <c r="B56" s="30" t="s">
        <v>22</v>
      </c>
      <c r="C56" s="28">
        <v>500</v>
      </c>
      <c r="D56" s="38">
        <v>50</v>
      </c>
      <c r="E56" s="54" t="s">
        <v>15</v>
      </c>
      <c r="F56" s="58" t="s">
        <v>15</v>
      </c>
    </row>
    <row r="57" spans="1:8" ht="32.25">
      <c r="A57" s="119"/>
      <c r="B57" s="30" t="s">
        <v>24</v>
      </c>
      <c r="C57" s="28">
        <v>500</v>
      </c>
      <c r="D57" s="38">
        <v>50</v>
      </c>
      <c r="E57" s="54" t="s">
        <v>15</v>
      </c>
      <c r="F57" s="58" t="s">
        <v>15</v>
      </c>
    </row>
    <row r="58" spans="1:8" ht="38.25" customHeight="1">
      <c r="A58" s="119"/>
      <c r="B58" s="30" t="s">
        <v>23</v>
      </c>
      <c r="C58" s="28">
        <v>500</v>
      </c>
      <c r="D58" s="38">
        <v>50</v>
      </c>
      <c r="E58" s="54" t="s">
        <v>15</v>
      </c>
      <c r="F58" s="58" t="s">
        <v>15</v>
      </c>
    </row>
    <row r="59" spans="1:8" ht="39.75" customHeight="1">
      <c r="A59" s="119"/>
      <c r="B59" s="30" t="s">
        <v>96</v>
      </c>
      <c r="C59" s="28">
        <v>500</v>
      </c>
      <c r="D59" s="38">
        <v>50</v>
      </c>
      <c r="E59" s="54" t="s">
        <v>15</v>
      </c>
      <c r="F59" s="58" t="s">
        <v>15</v>
      </c>
    </row>
    <row r="60" spans="1:8" ht="39.75" customHeight="1">
      <c r="A60" s="119"/>
      <c r="B60" s="30" t="s">
        <v>25</v>
      </c>
      <c r="C60" s="28">
        <v>500</v>
      </c>
      <c r="D60" s="38">
        <v>50</v>
      </c>
      <c r="E60" s="54" t="s">
        <v>15</v>
      </c>
      <c r="F60" s="58" t="s">
        <v>15</v>
      </c>
    </row>
    <row r="61" spans="1:8" ht="32.25">
      <c r="A61" s="119"/>
      <c r="B61" s="30" t="s">
        <v>26</v>
      </c>
      <c r="C61" s="28">
        <v>500</v>
      </c>
      <c r="D61" s="38">
        <v>50</v>
      </c>
      <c r="E61" s="54" t="s">
        <v>15</v>
      </c>
      <c r="F61" s="58" t="s">
        <v>15</v>
      </c>
    </row>
    <row r="62" spans="1:8" ht="32.25" thickBot="1">
      <c r="A62" s="120"/>
      <c r="B62" s="25" t="s">
        <v>16</v>
      </c>
      <c r="C62" s="18">
        <v>100</v>
      </c>
      <c r="D62" s="39">
        <v>10</v>
      </c>
      <c r="E62" s="51" t="s">
        <v>15</v>
      </c>
      <c r="F62" s="59" t="s">
        <v>15</v>
      </c>
    </row>
    <row r="63" spans="1:8" ht="38.25" customHeight="1">
      <c r="A63" s="118"/>
      <c r="B63" s="26" t="s">
        <v>97</v>
      </c>
      <c r="C63" s="15">
        <v>2000</v>
      </c>
      <c r="D63" s="37">
        <v>50</v>
      </c>
      <c r="E63" s="54" t="s">
        <v>15</v>
      </c>
      <c r="F63" s="58" t="s">
        <v>15</v>
      </c>
    </row>
    <row r="64" spans="1:8" ht="49.5" customHeight="1">
      <c r="A64" s="119"/>
      <c r="B64" s="31" t="s">
        <v>35</v>
      </c>
      <c r="C64" s="23">
        <v>2000</v>
      </c>
      <c r="D64" s="38">
        <v>50</v>
      </c>
      <c r="E64" s="54" t="s">
        <v>15</v>
      </c>
      <c r="F64" s="58" t="s">
        <v>15</v>
      </c>
    </row>
    <row r="65" spans="1:6" ht="32.25">
      <c r="A65" s="119"/>
      <c r="B65" s="30" t="s">
        <v>36</v>
      </c>
      <c r="C65" s="23">
        <v>2000</v>
      </c>
      <c r="D65" s="38">
        <v>50</v>
      </c>
      <c r="E65" s="54" t="s">
        <v>15</v>
      </c>
      <c r="F65" s="58" t="s">
        <v>15</v>
      </c>
    </row>
    <row r="66" spans="1:6" ht="32.25">
      <c r="A66" s="119"/>
      <c r="B66" s="30" t="s">
        <v>37</v>
      </c>
      <c r="C66" s="23">
        <v>2000</v>
      </c>
      <c r="D66" s="38">
        <v>50</v>
      </c>
      <c r="E66" s="54" t="s">
        <v>15</v>
      </c>
      <c r="F66" s="58" t="s">
        <v>15</v>
      </c>
    </row>
    <row r="67" spans="1:6" ht="32.25">
      <c r="A67" s="119"/>
      <c r="B67" s="30" t="s">
        <v>38</v>
      </c>
      <c r="C67" s="28">
        <v>2000</v>
      </c>
      <c r="D67" s="38">
        <v>50</v>
      </c>
      <c r="E67" s="54" t="s">
        <v>15</v>
      </c>
      <c r="F67" s="58" t="s">
        <v>15</v>
      </c>
    </row>
    <row r="68" spans="1:6" ht="31.5">
      <c r="A68" s="119"/>
      <c r="B68" s="30" t="s">
        <v>71</v>
      </c>
      <c r="C68" s="32" t="s">
        <v>8</v>
      </c>
      <c r="D68" s="38">
        <v>200</v>
      </c>
      <c r="E68" s="54" t="s">
        <v>15</v>
      </c>
      <c r="F68" s="58" t="s">
        <v>15</v>
      </c>
    </row>
    <row r="69" spans="1:6" ht="31.5">
      <c r="A69" s="119"/>
      <c r="B69" s="30" t="s">
        <v>72</v>
      </c>
      <c r="C69" s="32" t="s">
        <v>8</v>
      </c>
      <c r="D69" s="38">
        <v>200</v>
      </c>
      <c r="E69" s="54" t="s">
        <v>15</v>
      </c>
      <c r="F69" s="58" t="s">
        <v>15</v>
      </c>
    </row>
    <row r="70" spans="1:6" ht="31.5">
      <c r="A70" s="119"/>
      <c r="B70" s="22" t="s">
        <v>62</v>
      </c>
      <c r="C70" s="23">
        <v>130</v>
      </c>
      <c r="D70" s="43" t="s">
        <v>8</v>
      </c>
      <c r="E70" s="54" t="s">
        <v>15</v>
      </c>
      <c r="F70" s="58" t="s">
        <v>15</v>
      </c>
    </row>
    <row r="71" spans="1:6" ht="32.25" thickBot="1">
      <c r="A71" s="120"/>
      <c r="B71" s="25" t="s">
        <v>63</v>
      </c>
      <c r="C71" s="18">
        <v>130</v>
      </c>
      <c r="D71" s="44" t="s">
        <v>8</v>
      </c>
      <c r="E71" s="51" t="s">
        <v>15</v>
      </c>
      <c r="F71" s="59" t="s">
        <v>15</v>
      </c>
    </row>
    <row r="72" spans="1:6" ht="32.25" customHeight="1">
      <c r="A72" s="118" t="s">
        <v>6</v>
      </c>
      <c r="B72" s="14" t="s">
        <v>17</v>
      </c>
      <c r="C72" s="15">
        <v>600</v>
      </c>
      <c r="D72" s="37">
        <v>50</v>
      </c>
      <c r="E72" s="54" t="str">
        <f t="shared" ref="E72:E73" si="14">F72</f>
        <v>уточняйте</v>
      </c>
      <c r="F72" s="57" t="s">
        <v>15</v>
      </c>
    </row>
    <row r="73" spans="1:6" ht="47.25" customHeight="1">
      <c r="A73" s="119"/>
      <c r="B73" s="16" t="s">
        <v>18</v>
      </c>
      <c r="C73" s="28">
        <v>600</v>
      </c>
      <c r="D73" s="38">
        <v>50</v>
      </c>
      <c r="E73" s="54" t="str">
        <f t="shared" si="14"/>
        <v>уточняйте</v>
      </c>
      <c r="F73" s="58" t="s">
        <v>15</v>
      </c>
    </row>
    <row r="74" spans="1:6" ht="47.25">
      <c r="A74" s="119"/>
      <c r="B74" s="16" t="s">
        <v>9</v>
      </c>
      <c r="C74" s="28">
        <v>600</v>
      </c>
      <c r="D74" s="38">
        <v>50</v>
      </c>
      <c r="E74" s="54" t="str">
        <f>F74</f>
        <v>уточняйте</v>
      </c>
      <c r="F74" s="58" t="s">
        <v>15</v>
      </c>
    </row>
    <row r="75" spans="1:6" ht="47.25">
      <c r="A75" s="119"/>
      <c r="B75" s="16" t="s">
        <v>10</v>
      </c>
      <c r="C75" s="28">
        <v>600</v>
      </c>
      <c r="D75" s="38">
        <v>50</v>
      </c>
      <c r="E75" s="54" t="str">
        <f>F75</f>
        <v>уточняйте</v>
      </c>
      <c r="F75" s="58" t="s">
        <v>15</v>
      </c>
    </row>
    <row r="76" spans="1:6" ht="33.75" customHeight="1">
      <c r="A76" s="119"/>
      <c r="B76" s="16" t="s">
        <v>19</v>
      </c>
      <c r="C76" s="28">
        <v>400</v>
      </c>
      <c r="D76" s="38">
        <v>40</v>
      </c>
      <c r="E76" s="54" t="str">
        <f>F76</f>
        <v>уточняйте</v>
      </c>
      <c r="F76" s="58" t="s">
        <v>15</v>
      </c>
    </row>
    <row r="77" spans="1:6" ht="33" customHeight="1" thickBot="1">
      <c r="A77" s="120"/>
      <c r="B77" s="17" t="s">
        <v>20</v>
      </c>
      <c r="C77" s="18">
        <v>400</v>
      </c>
      <c r="D77" s="39">
        <v>50</v>
      </c>
      <c r="E77" s="54" t="str">
        <f>F77</f>
        <v>уточняйте</v>
      </c>
      <c r="F77" s="58" t="s">
        <v>15</v>
      </c>
    </row>
    <row r="78" spans="1:6" ht="32.25" customHeight="1">
      <c r="A78" s="118" t="s">
        <v>11</v>
      </c>
      <c r="B78" s="14" t="s">
        <v>27</v>
      </c>
      <c r="C78" s="15">
        <v>600</v>
      </c>
      <c r="D78" s="37">
        <v>20</v>
      </c>
      <c r="E78" s="48">
        <f t="shared" ref="E78:E80" si="15">F78*D78</f>
        <v>1375</v>
      </c>
      <c r="F78" s="53">
        <v>68.75</v>
      </c>
    </row>
    <row r="79" spans="1:6" ht="33" customHeight="1">
      <c r="A79" s="119"/>
      <c r="B79" s="16" t="s">
        <v>83</v>
      </c>
      <c r="C79" s="28">
        <v>600</v>
      </c>
      <c r="D79" s="38">
        <v>20</v>
      </c>
      <c r="E79" s="54">
        <f t="shared" si="15"/>
        <v>772.8</v>
      </c>
      <c r="F79" s="58">
        <v>38.64</v>
      </c>
    </row>
    <row r="80" spans="1:6" ht="33.75" customHeight="1">
      <c r="A80" s="119"/>
      <c r="B80" s="16" t="s">
        <v>84</v>
      </c>
      <c r="C80" s="28">
        <v>600</v>
      </c>
      <c r="D80" s="38">
        <v>20</v>
      </c>
      <c r="E80" s="54">
        <f t="shared" si="15"/>
        <v>1375</v>
      </c>
      <c r="F80" s="58">
        <v>68.75</v>
      </c>
    </row>
    <row r="81" spans="1:6" ht="31.5" customHeight="1">
      <c r="A81" s="119"/>
      <c r="B81" s="16" t="s">
        <v>32</v>
      </c>
      <c r="C81" s="28">
        <v>500</v>
      </c>
      <c r="D81" s="38">
        <v>10</v>
      </c>
      <c r="E81" s="54">
        <f t="shared" ref="E81" si="16">F81*D81</f>
        <v>687.5</v>
      </c>
      <c r="F81" s="58">
        <v>68.75</v>
      </c>
    </row>
    <row r="82" spans="1:6" ht="32.25" customHeight="1">
      <c r="A82" s="119"/>
      <c r="B82" s="16" t="s">
        <v>33</v>
      </c>
      <c r="C82" s="28">
        <v>500</v>
      </c>
      <c r="D82" s="38">
        <v>10</v>
      </c>
      <c r="E82" s="54">
        <f t="shared" ref="E82:E88" si="17">F82*D82</f>
        <v>687.5</v>
      </c>
      <c r="F82" s="58">
        <v>68.75</v>
      </c>
    </row>
    <row r="83" spans="1:6" ht="33" customHeight="1">
      <c r="A83" s="119"/>
      <c r="B83" s="16" t="s">
        <v>34</v>
      </c>
      <c r="C83" s="28">
        <v>500</v>
      </c>
      <c r="D83" s="38">
        <v>10</v>
      </c>
      <c r="E83" s="54">
        <f t="shared" ref="E83" si="18">F83*D83</f>
        <v>687.5</v>
      </c>
      <c r="F83" s="58">
        <v>68.75</v>
      </c>
    </row>
    <row r="84" spans="1:6" ht="33.75" customHeight="1">
      <c r="A84" s="119"/>
      <c r="B84" s="16" t="s">
        <v>86</v>
      </c>
      <c r="C84" s="28">
        <v>600</v>
      </c>
      <c r="D84" s="38">
        <v>20</v>
      </c>
      <c r="E84" s="54">
        <f t="shared" si="17"/>
        <v>1375</v>
      </c>
      <c r="F84" s="58">
        <v>68.75</v>
      </c>
    </row>
    <row r="85" spans="1:6" ht="33" customHeight="1">
      <c r="A85" s="119"/>
      <c r="B85" s="16" t="s">
        <v>85</v>
      </c>
      <c r="C85" s="28">
        <v>600</v>
      </c>
      <c r="D85" s="38">
        <v>20</v>
      </c>
      <c r="E85" s="54">
        <f t="shared" si="17"/>
        <v>1375</v>
      </c>
      <c r="F85" s="58">
        <v>68.75</v>
      </c>
    </row>
    <row r="86" spans="1:6" ht="33" customHeight="1">
      <c r="A86" s="119"/>
      <c r="B86" s="16" t="s">
        <v>14</v>
      </c>
      <c r="C86" s="28">
        <v>600</v>
      </c>
      <c r="D86" s="38">
        <v>20</v>
      </c>
      <c r="E86" s="54">
        <f t="shared" si="17"/>
        <v>225</v>
      </c>
      <c r="F86" s="58">
        <v>11.25</v>
      </c>
    </row>
    <row r="87" spans="1:6" ht="34.5" customHeight="1">
      <c r="A87" s="119"/>
      <c r="B87" s="16" t="s">
        <v>13</v>
      </c>
      <c r="C87" s="28">
        <v>600</v>
      </c>
      <c r="D87" s="38">
        <v>20</v>
      </c>
      <c r="E87" s="54">
        <f t="shared" si="17"/>
        <v>400</v>
      </c>
      <c r="F87" s="58">
        <v>20</v>
      </c>
    </row>
    <row r="88" spans="1:6" ht="36" customHeight="1" thickBot="1">
      <c r="A88" s="120"/>
      <c r="B88" s="17" t="s">
        <v>28</v>
      </c>
      <c r="C88" s="18">
        <v>600</v>
      </c>
      <c r="D88" s="39">
        <v>20</v>
      </c>
      <c r="E88" s="51">
        <f t="shared" si="17"/>
        <v>400</v>
      </c>
      <c r="F88" s="58">
        <v>20</v>
      </c>
    </row>
    <row r="89" spans="1:6" ht="34.5" customHeight="1">
      <c r="A89" s="118" t="s">
        <v>7</v>
      </c>
      <c r="B89" s="14" t="s">
        <v>29</v>
      </c>
      <c r="C89" s="15">
        <v>500</v>
      </c>
      <c r="D89" s="37">
        <v>25</v>
      </c>
      <c r="E89" s="48">
        <f>F89*D89</f>
        <v>585</v>
      </c>
      <c r="F89" s="53">
        <v>23.4</v>
      </c>
    </row>
    <row r="90" spans="1:6" ht="51.75" customHeight="1">
      <c r="A90" s="119"/>
      <c r="B90" s="16" t="s">
        <v>43</v>
      </c>
      <c r="C90" s="32">
        <v>300</v>
      </c>
      <c r="D90" s="38"/>
      <c r="E90" s="54">
        <f t="shared" ref="E90:E91" si="19">F90*D90</f>
        <v>0</v>
      </c>
      <c r="F90" s="58"/>
    </row>
    <row r="91" spans="1:6" ht="48.75" customHeight="1">
      <c r="A91" s="119"/>
      <c r="B91" s="16" t="s">
        <v>44</v>
      </c>
      <c r="C91" s="32">
        <v>500</v>
      </c>
      <c r="D91" s="38">
        <v>50</v>
      </c>
      <c r="E91" s="54">
        <f t="shared" si="19"/>
        <v>0</v>
      </c>
      <c r="F91" s="58"/>
    </row>
    <row r="92" spans="1:6" ht="39" customHeight="1">
      <c r="A92" s="119"/>
      <c r="B92" s="16" t="s">
        <v>30</v>
      </c>
      <c r="C92" s="28">
        <v>500</v>
      </c>
      <c r="D92" s="38">
        <v>25</v>
      </c>
      <c r="E92" s="54">
        <f>F92*D92</f>
        <v>0</v>
      </c>
      <c r="F92" s="58"/>
    </row>
    <row r="93" spans="1:6" ht="24.6" customHeight="1" thickBot="1">
      <c r="A93" s="120"/>
      <c r="B93" s="75" t="s">
        <v>98</v>
      </c>
      <c r="C93" s="76">
        <v>500</v>
      </c>
      <c r="D93" s="77">
        <v>25</v>
      </c>
      <c r="E93" s="78">
        <f>F93*D93</f>
        <v>201.25000000000003</v>
      </c>
      <c r="F93" s="79">
        <v>8.0500000000000007</v>
      </c>
    </row>
    <row r="94" spans="1:6" ht="34.5" customHeight="1">
      <c r="A94" s="118" t="s">
        <v>42</v>
      </c>
      <c r="B94" s="27" t="s">
        <v>73</v>
      </c>
      <c r="C94" s="32" t="s">
        <v>8</v>
      </c>
      <c r="D94" s="43" t="s">
        <v>8</v>
      </c>
      <c r="E94" s="50">
        <v>0</v>
      </c>
      <c r="F94" s="57">
        <v>566</v>
      </c>
    </row>
    <row r="95" spans="1:6" ht="32.25" customHeight="1">
      <c r="A95" s="119"/>
      <c r="B95" s="27" t="s">
        <v>74</v>
      </c>
      <c r="C95" s="32" t="s">
        <v>8</v>
      </c>
      <c r="D95" s="43" t="s">
        <v>8</v>
      </c>
      <c r="E95" s="50">
        <v>0</v>
      </c>
      <c r="F95" s="57">
        <v>484</v>
      </c>
    </row>
    <row r="96" spans="1:6" ht="48" customHeight="1">
      <c r="A96" s="119"/>
      <c r="B96" s="27" t="s">
        <v>75</v>
      </c>
      <c r="C96" s="32" t="s">
        <v>8</v>
      </c>
      <c r="D96" s="43" t="s">
        <v>8</v>
      </c>
      <c r="E96" s="50">
        <v>0</v>
      </c>
      <c r="F96" s="57">
        <v>785</v>
      </c>
    </row>
    <row r="97" spans="1:6" ht="49.5" customHeight="1">
      <c r="A97" s="119"/>
      <c r="B97" s="27" t="s">
        <v>76</v>
      </c>
      <c r="C97" s="32" t="s">
        <v>8</v>
      </c>
      <c r="D97" s="43" t="s">
        <v>8</v>
      </c>
      <c r="E97" s="50">
        <v>0</v>
      </c>
      <c r="F97" s="57">
        <v>655</v>
      </c>
    </row>
    <row r="98" spans="1:6" ht="52.5" customHeight="1">
      <c r="A98" s="119"/>
      <c r="B98" s="27" t="s">
        <v>77</v>
      </c>
      <c r="C98" s="32" t="s">
        <v>8</v>
      </c>
      <c r="D98" s="43" t="s">
        <v>8</v>
      </c>
      <c r="E98" s="50">
        <v>0</v>
      </c>
      <c r="F98" s="57">
        <v>1015</v>
      </c>
    </row>
    <row r="99" spans="1:6" ht="48.75" customHeight="1">
      <c r="A99" s="119"/>
      <c r="B99" s="27" t="s">
        <v>78</v>
      </c>
      <c r="C99" s="32" t="s">
        <v>8</v>
      </c>
      <c r="D99" s="43" t="s">
        <v>8</v>
      </c>
      <c r="E99" s="50">
        <v>0</v>
      </c>
      <c r="F99" s="57">
        <v>1122</v>
      </c>
    </row>
    <row r="100" spans="1:6" ht="33.75" customHeight="1">
      <c r="A100" s="119"/>
      <c r="B100" s="27" t="s">
        <v>79</v>
      </c>
      <c r="C100" s="32" t="s">
        <v>8</v>
      </c>
      <c r="D100" s="43" t="s">
        <v>8</v>
      </c>
      <c r="E100" s="50">
        <v>0</v>
      </c>
      <c r="F100" s="57">
        <v>6030</v>
      </c>
    </row>
    <row r="101" spans="1:6" ht="33" customHeight="1">
      <c r="A101" s="119"/>
      <c r="B101" s="27" t="s">
        <v>80</v>
      </c>
      <c r="C101" s="32" t="s">
        <v>8</v>
      </c>
      <c r="D101" s="43" t="s">
        <v>8</v>
      </c>
      <c r="E101" s="50">
        <v>0</v>
      </c>
      <c r="F101" s="57">
        <v>6030</v>
      </c>
    </row>
    <row r="102" spans="1:6" ht="35.25" customHeight="1">
      <c r="A102" s="119"/>
      <c r="B102" s="27" t="s">
        <v>81</v>
      </c>
      <c r="C102" s="32" t="s">
        <v>8</v>
      </c>
      <c r="D102" s="43" t="s">
        <v>8</v>
      </c>
      <c r="E102" s="50">
        <v>0</v>
      </c>
      <c r="F102" s="57">
        <v>6030</v>
      </c>
    </row>
    <row r="103" spans="1:6" ht="31.5" customHeight="1">
      <c r="A103" s="119"/>
      <c r="B103" s="27" t="s">
        <v>82</v>
      </c>
      <c r="C103" s="32" t="s">
        <v>8</v>
      </c>
      <c r="D103" s="43" t="s">
        <v>8</v>
      </c>
      <c r="E103" s="50">
        <v>0</v>
      </c>
      <c r="F103" s="57">
        <v>6030</v>
      </c>
    </row>
    <row r="104" spans="1:6" ht="51.75" customHeight="1">
      <c r="A104" s="119"/>
      <c r="B104" s="19" t="s">
        <v>39</v>
      </c>
      <c r="C104" s="23">
        <v>40</v>
      </c>
      <c r="D104" s="43">
        <v>10</v>
      </c>
      <c r="E104" s="50">
        <f t="shared" ref="E104:E106" si="20">F104*D104</f>
        <v>12350</v>
      </c>
      <c r="F104" s="57">
        <v>1235</v>
      </c>
    </row>
    <row r="105" spans="1:6" ht="49.5" customHeight="1">
      <c r="A105" s="119"/>
      <c r="B105" s="22" t="s">
        <v>40</v>
      </c>
      <c r="C105" s="28">
        <v>40</v>
      </c>
      <c r="D105" s="45">
        <v>10</v>
      </c>
      <c r="E105" s="54">
        <f t="shared" si="20"/>
        <v>13920</v>
      </c>
      <c r="F105" s="58">
        <v>1392</v>
      </c>
    </row>
    <row r="106" spans="1:6" ht="49.5" customHeight="1" thickBot="1">
      <c r="A106" s="120"/>
      <c r="B106" s="17" t="s">
        <v>41</v>
      </c>
      <c r="C106" s="18">
        <v>40</v>
      </c>
      <c r="D106" s="44">
        <v>10</v>
      </c>
      <c r="E106" s="51">
        <f t="shared" si="20"/>
        <v>15650</v>
      </c>
      <c r="F106" s="61">
        <v>1565</v>
      </c>
    </row>
    <row r="107" spans="1:6" ht="33" customHeight="1">
      <c r="A107" s="118" t="s">
        <v>127</v>
      </c>
      <c r="B107" s="85" t="s">
        <v>121</v>
      </c>
      <c r="C107" s="86">
        <v>10000</v>
      </c>
      <c r="D107" s="87">
        <v>100</v>
      </c>
      <c r="E107" s="88">
        <f t="shared" ref="E107:E121" si="21">F107*D107</f>
        <v>117</v>
      </c>
      <c r="F107" s="89">
        <v>1.17</v>
      </c>
    </row>
    <row r="108" spans="1:6" ht="34.5" customHeight="1">
      <c r="A108" s="119"/>
      <c r="B108" s="85" t="s">
        <v>122</v>
      </c>
      <c r="C108" s="86">
        <v>10000</v>
      </c>
      <c r="D108" s="87">
        <v>100</v>
      </c>
      <c r="E108" s="88">
        <f t="shared" si="21"/>
        <v>87</v>
      </c>
      <c r="F108" s="89">
        <v>0.87</v>
      </c>
    </row>
    <row r="109" spans="1:6" ht="34.5" customHeight="1">
      <c r="A109" s="119"/>
      <c r="B109" s="85" t="s">
        <v>123</v>
      </c>
      <c r="C109" s="86">
        <v>10000</v>
      </c>
      <c r="D109" s="87">
        <v>100</v>
      </c>
      <c r="E109" s="88">
        <f t="shared" si="21"/>
        <v>87</v>
      </c>
      <c r="F109" s="89">
        <v>0.87</v>
      </c>
    </row>
    <row r="110" spans="1:6" ht="34.5" customHeight="1">
      <c r="A110" s="119"/>
      <c r="B110" s="85" t="s">
        <v>132</v>
      </c>
      <c r="C110" s="86">
        <v>10000</v>
      </c>
      <c r="D110" s="87">
        <v>100</v>
      </c>
      <c r="E110" s="88">
        <f t="shared" ref="E110" si="22">F110*D110</f>
        <v>130</v>
      </c>
      <c r="F110" s="89">
        <v>1.3</v>
      </c>
    </row>
    <row r="111" spans="1:6" ht="32.25" customHeight="1">
      <c r="A111" s="119"/>
      <c r="B111" s="95" t="s">
        <v>133</v>
      </c>
      <c r="C111" s="86">
        <v>10000</v>
      </c>
      <c r="D111" s="87">
        <v>100</v>
      </c>
      <c r="E111" s="88">
        <f t="shared" si="21"/>
        <v>130</v>
      </c>
      <c r="F111" s="89">
        <v>1.3</v>
      </c>
    </row>
    <row r="112" spans="1:6" ht="31.5" customHeight="1" thickBot="1">
      <c r="A112" s="119"/>
      <c r="B112" s="85" t="s">
        <v>124</v>
      </c>
      <c r="C112" s="86">
        <v>10000</v>
      </c>
      <c r="D112" s="87">
        <v>100</v>
      </c>
      <c r="E112" s="88">
        <f t="shared" si="21"/>
        <v>180</v>
      </c>
      <c r="F112" s="89">
        <v>1.8</v>
      </c>
    </row>
    <row r="113" spans="1:6" ht="31.5" customHeight="1">
      <c r="A113" s="118" t="s">
        <v>135</v>
      </c>
      <c r="B113" s="96" t="s">
        <v>125</v>
      </c>
      <c r="C113" s="97">
        <v>10000</v>
      </c>
      <c r="D113" s="98">
        <v>100</v>
      </c>
      <c r="E113" s="99">
        <f t="shared" si="21"/>
        <v>1700</v>
      </c>
      <c r="F113" s="100">
        <v>17</v>
      </c>
    </row>
    <row r="114" spans="1:6" ht="31.5" customHeight="1">
      <c r="A114" s="119"/>
      <c r="B114" s="96" t="s">
        <v>126</v>
      </c>
      <c r="C114" s="97">
        <v>10000</v>
      </c>
      <c r="D114" s="98">
        <v>100</v>
      </c>
      <c r="E114" s="99">
        <f t="shared" si="21"/>
        <v>2217</v>
      </c>
      <c r="F114" s="100">
        <v>22.17</v>
      </c>
    </row>
    <row r="115" spans="1:6" ht="31.5" customHeight="1">
      <c r="A115" s="119"/>
      <c r="B115" s="96" t="s">
        <v>128</v>
      </c>
      <c r="C115" s="97">
        <v>10000</v>
      </c>
      <c r="D115" s="98">
        <v>100</v>
      </c>
      <c r="E115" s="99">
        <f t="shared" si="21"/>
        <v>2217</v>
      </c>
      <c r="F115" s="100">
        <v>22.17</v>
      </c>
    </row>
    <row r="116" spans="1:6" ht="24" customHeight="1">
      <c r="A116" s="119"/>
      <c r="B116" s="96" t="s">
        <v>129</v>
      </c>
      <c r="C116" s="97">
        <v>10000</v>
      </c>
      <c r="D116" s="98">
        <v>100</v>
      </c>
      <c r="E116" s="99">
        <f t="shared" ref="E116" si="23">F116*D116</f>
        <v>2217</v>
      </c>
      <c r="F116" s="100">
        <v>22.17</v>
      </c>
    </row>
    <row r="117" spans="1:6" ht="20.25" customHeight="1">
      <c r="A117" s="119"/>
      <c r="B117" s="96" t="s">
        <v>134</v>
      </c>
      <c r="C117" s="97">
        <v>10000</v>
      </c>
      <c r="D117" s="98">
        <v>100</v>
      </c>
      <c r="E117" s="99">
        <f t="shared" si="21"/>
        <v>3520.0000000000005</v>
      </c>
      <c r="F117" s="100">
        <v>35.200000000000003</v>
      </c>
    </row>
    <row r="118" spans="1:6" ht="31.5" customHeight="1">
      <c r="A118" s="119"/>
      <c r="B118" s="90" t="s">
        <v>138</v>
      </c>
      <c r="C118" s="91">
        <v>10000</v>
      </c>
      <c r="D118" s="92">
        <v>100</v>
      </c>
      <c r="E118" s="93">
        <f t="shared" si="21"/>
        <v>2217</v>
      </c>
      <c r="F118" s="94">
        <v>22.17</v>
      </c>
    </row>
    <row r="119" spans="1:6" ht="31.5" customHeight="1">
      <c r="A119" s="119"/>
      <c r="B119" s="90" t="s">
        <v>139</v>
      </c>
      <c r="C119" s="91">
        <v>10000</v>
      </c>
      <c r="D119" s="92">
        <v>100</v>
      </c>
      <c r="E119" s="93">
        <f t="shared" ref="E119" si="24">F119*D119</f>
        <v>3520.0000000000005</v>
      </c>
      <c r="F119" s="94">
        <v>35.200000000000003</v>
      </c>
    </row>
    <row r="120" spans="1:6" ht="31.5" customHeight="1">
      <c r="A120" s="119"/>
      <c r="B120" s="101" t="s">
        <v>136</v>
      </c>
      <c r="C120" s="102">
        <v>10000</v>
      </c>
      <c r="D120" s="103">
        <v>100</v>
      </c>
      <c r="E120" s="104">
        <f t="shared" si="21"/>
        <v>7700</v>
      </c>
      <c r="F120" s="105">
        <v>77</v>
      </c>
    </row>
    <row r="121" spans="1:6" ht="34.5" customHeight="1" thickBot="1">
      <c r="A121" s="120"/>
      <c r="B121" s="106" t="s">
        <v>137</v>
      </c>
      <c r="C121" s="107">
        <v>10000</v>
      </c>
      <c r="D121" s="108">
        <v>100</v>
      </c>
      <c r="E121" s="109">
        <f t="shared" si="21"/>
        <v>6500</v>
      </c>
      <c r="F121" s="110">
        <v>65</v>
      </c>
    </row>
    <row r="122" spans="1:6" ht="32.25" customHeight="1">
      <c r="A122" s="118" t="s">
        <v>53</v>
      </c>
      <c r="B122" s="111" t="s">
        <v>54</v>
      </c>
      <c r="C122" s="112">
        <v>1000</v>
      </c>
      <c r="D122" s="113"/>
      <c r="E122" s="114">
        <f t="shared" ref="E122:E127" si="25">F122*D122</f>
        <v>0</v>
      </c>
      <c r="F122" s="115"/>
    </row>
    <row r="123" spans="1:6" ht="33.75" customHeight="1">
      <c r="A123" s="119"/>
      <c r="B123" s="34" t="s">
        <v>55</v>
      </c>
      <c r="C123" s="35">
        <v>1000</v>
      </c>
      <c r="D123" s="116"/>
      <c r="E123" s="117">
        <f t="shared" si="25"/>
        <v>0</v>
      </c>
      <c r="F123" s="60"/>
    </row>
    <row r="124" spans="1:6" ht="34.5" customHeight="1">
      <c r="A124" s="119"/>
      <c r="B124" s="34" t="s">
        <v>56</v>
      </c>
      <c r="C124" s="35"/>
      <c r="D124" s="116"/>
      <c r="E124" s="117">
        <f t="shared" si="25"/>
        <v>0</v>
      </c>
      <c r="F124" s="60"/>
    </row>
    <row r="125" spans="1:6" ht="35.25" customHeight="1">
      <c r="A125" s="119"/>
      <c r="B125" s="30" t="s">
        <v>57</v>
      </c>
      <c r="C125" s="28">
        <v>150</v>
      </c>
      <c r="D125" s="45">
        <v>10</v>
      </c>
      <c r="E125" s="54">
        <f t="shared" ref="E125" si="26">F125*D125</f>
        <v>0</v>
      </c>
      <c r="F125" s="58"/>
    </row>
    <row r="126" spans="1:6" ht="34.5" customHeight="1">
      <c r="A126" s="119"/>
      <c r="B126" s="30" t="s">
        <v>58</v>
      </c>
      <c r="C126" s="28">
        <v>250</v>
      </c>
      <c r="D126" s="45">
        <v>10</v>
      </c>
      <c r="E126" s="54">
        <f t="shared" si="25"/>
        <v>0</v>
      </c>
      <c r="F126" s="58"/>
    </row>
    <row r="127" spans="1:6" ht="35.25" customHeight="1" thickBot="1">
      <c r="A127" s="120"/>
      <c r="B127" s="25" t="s">
        <v>59</v>
      </c>
      <c r="C127" s="18">
        <v>250</v>
      </c>
      <c r="D127" s="44"/>
      <c r="E127" s="51">
        <f t="shared" si="25"/>
        <v>0</v>
      </c>
      <c r="F127" s="59"/>
    </row>
    <row r="128" spans="1:6" ht="51.75" customHeight="1">
      <c r="A128" s="118" t="s">
        <v>69</v>
      </c>
      <c r="B128" s="14" t="s">
        <v>95</v>
      </c>
      <c r="C128" s="15">
        <v>5000</v>
      </c>
      <c r="D128" s="46">
        <v>100</v>
      </c>
      <c r="E128" s="48">
        <f>D128*F128</f>
        <v>312</v>
      </c>
      <c r="F128" s="53">
        <v>3.12</v>
      </c>
    </row>
    <row r="129" spans="1:6" ht="49.15" customHeight="1">
      <c r="A129" s="119"/>
      <c r="B129" s="16" t="s">
        <v>94</v>
      </c>
      <c r="C129" s="28">
        <v>5000</v>
      </c>
      <c r="D129" s="45">
        <v>100</v>
      </c>
      <c r="E129" s="54">
        <f>D129*F129</f>
        <v>468</v>
      </c>
      <c r="F129" s="58">
        <v>4.68</v>
      </c>
    </row>
    <row r="130" spans="1:6" ht="48" customHeight="1">
      <c r="A130" s="119"/>
      <c r="B130" s="16" t="s">
        <v>67</v>
      </c>
      <c r="C130" s="28">
        <v>500</v>
      </c>
      <c r="D130" s="45">
        <v>10</v>
      </c>
      <c r="E130" s="54">
        <f>D130*F130</f>
        <v>137.5</v>
      </c>
      <c r="F130" s="58">
        <v>13.75</v>
      </c>
    </row>
    <row r="131" spans="1:6" ht="48" customHeight="1" thickBot="1">
      <c r="A131" s="120"/>
      <c r="B131" s="17" t="s">
        <v>68</v>
      </c>
      <c r="C131" s="18">
        <v>500</v>
      </c>
      <c r="D131" s="44">
        <v>10</v>
      </c>
      <c r="E131" s="51">
        <f>D131*F131</f>
        <v>155</v>
      </c>
      <c r="F131" s="59">
        <v>15.5</v>
      </c>
    </row>
  </sheetData>
  <mergeCells count="25">
    <mergeCell ref="A10:A15"/>
    <mergeCell ref="A18:A26"/>
    <mergeCell ref="A16:A17"/>
    <mergeCell ref="A78:A88"/>
    <mergeCell ref="A72:A77"/>
    <mergeCell ref="A27:A53"/>
    <mergeCell ref="A54:A62"/>
    <mergeCell ref="A63:A71"/>
    <mergeCell ref="A1:A2"/>
    <mergeCell ref="E1:F1"/>
    <mergeCell ref="B2:D2"/>
    <mergeCell ref="A3:B6"/>
    <mergeCell ref="E8:F8"/>
    <mergeCell ref="A8:A9"/>
    <mergeCell ref="B8:B9"/>
    <mergeCell ref="C8:C9"/>
    <mergeCell ref="D8:D9"/>
    <mergeCell ref="A7:F7"/>
    <mergeCell ref="C3:H6"/>
    <mergeCell ref="A128:A131"/>
    <mergeCell ref="A122:A127"/>
    <mergeCell ref="A94:A106"/>
    <mergeCell ref="A89:A93"/>
    <mergeCell ref="A107:A112"/>
    <mergeCell ref="A113:A121"/>
  </mergeCells>
  <pageMargins left="0.16" right="0.17" top="0.22" bottom="0.74803149606299213" header="0.31496062992125984" footer="0.31496062992125984"/>
  <pageSetup paperSize="9" scale="54" fitToHeight="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2023-07-18T08:25:43Z</dcterms:modified>
</cp:coreProperties>
</file>